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F63B9C2D-95C2-473D-AF41-618F5F0001A0}" xr6:coauthVersionLast="47" xr6:coauthVersionMax="47" xr10:uidLastSave="{00000000-0000-0000-0000-000000000000}"/>
  <bookViews>
    <workbookView xWindow="-110" yWindow="-110" windowWidth="19420" windowHeight="10420" xr2:uid="{6C3E5E15-A17C-4A2E-9A9C-D107A7F6BD37}"/>
  </bookViews>
  <sheets>
    <sheet name="March 2025" sheetId="1" r:id="rId1"/>
  </sheets>
  <externalReferences>
    <externalReference r:id="rId2"/>
  </externalReferences>
  <definedNames>
    <definedName name="_xlnm.Print_Area" localSheetId="0">'March 2025'!$A$1:$J$24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F24" i="1"/>
  <c r="E24" i="1"/>
  <c r="G24" i="1" s="1"/>
  <c r="A24" i="1"/>
</calcChain>
</file>

<file path=xl/sharedStrings.xml><?xml version="1.0" encoding="utf-8"?>
<sst xmlns="http://schemas.openxmlformats.org/spreadsheetml/2006/main" count="166" uniqueCount="87">
  <si>
    <t>Month</t>
  </si>
  <si>
    <t>Payment Date</t>
  </si>
  <si>
    <t>Transaction Number</t>
  </si>
  <si>
    <t>Supplier Name</t>
  </si>
  <si>
    <t>Supplier Post Code</t>
  </si>
  <si>
    <t>SME?</t>
  </si>
  <si>
    <t>Expense Type</t>
  </si>
  <si>
    <t>Expense Area</t>
  </si>
  <si>
    <t>Description</t>
  </si>
  <si>
    <t>Amount</t>
  </si>
  <si>
    <t>P+118560</t>
  </si>
  <si>
    <t>Esri UK Ltd</t>
  </si>
  <si>
    <t>HP21 7QD</t>
  </si>
  <si>
    <t>SME</t>
  </si>
  <si>
    <t>Software Licences</t>
  </si>
  <si>
    <t>Information Services</t>
  </si>
  <si>
    <t>Software Licence</t>
  </si>
  <si>
    <t>P+118382</t>
  </si>
  <si>
    <t>Fivium Ltd</t>
  </si>
  <si>
    <t>W1F 7LD</t>
  </si>
  <si>
    <t>Data Warehouse</t>
  </si>
  <si>
    <t>Support Services</t>
  </si>
  <si>
    <t>P+118536</t>
  </si>
  <si>
    <t>P+118603</t>
  </si>
  <si>
    <t>Energy Portal</t>
  </si>
  <si>
    <t>P+118517</t>
  </si>
  <si>
    <t>Flare Solutions Limited</t>
  </si>
  <si>
    <t>RG9 2LT</t>
  </si>
  <si>
    <t>Data Quality Initiatives</t>
  </si>
  <si>
    <t>Data &amp; services</t>
  </si>
  <si>
    <t>P+118549</t>
  </si>
  <si>
    <t>P+118525</t>
  </si>
  <si>
    <t>Ogel It Ltd</t>
  </si>
  <si>
    <t>SG1 2FS</t>
  </si>
  <si>
    <t>P+118588</t>
  </si>
  <si>
    <t>IT Services</t>
  </si>
  <si>
    <t>P+118607</t>
  </si>
  <si>
    <t>Travelperk UK IRL Limited</t>
  </si>
  <si>
    <t>B1 1TT</t>
  </si>
  <si>
    <t>Travel</t>
  </si>
  <si>
    <t>Monthly Company Travel</t>
  </si>
  <si>
    <t>P+118552</t>
  </si>
  <si>
    <t>HM Courts And Tribunal Service</t>
  </si>
  <si>
    <t>B4 6AF</t>
  </si>
  <si>
    <t>Government</t>
  </si>
  <si>
    <t>Legal Advice</t>
  </si>
  <si>
    <t>Legal</t>
  </si>
  <si>
    <t>Legal Services</t>
  </si>
  <si>
    <t>P+118741</t>
  </si>
  <si>
    <t>National Audit Office</t>
  </si>
  <si>
    <t>SW1W 9SP</t>
  </si>
  <si>
    <t>Public Sector</t>
  </si>
  <si>
    <t>Audit Fee</t>
  </si>
  <si>
    <t>Finance</t>
  </si>
  <si>
    <t>Audit Fees</t>
  </si>
  <si>
    <t>P+118695</t>
  </si>
  <si>
    <t>Tracs International Limited</t>
  </si>
  <si>
    <t>AB11 5QX</t>
  </si>
  <si>
    <t>Project</t>
  </si>
  <si>
    <t>Operations</t>
  </si>
  <si>
    <t>Project Cost</t>
  </si>
  <si>
    <t>P+118735</t>
  </si>
  <si>
    <t>P+118738</t>
  </si>
  <si>
    <t>P+118718</t>
  </si>
  <si>
    <t>Ashleycarter Consultants Limited</t>
  </si>
  <si>
    <t>W1T 1JU</t>
  </si>
  <si>
    <t>Office cost</t>
  </si>
  <si>
    <t>Accommodation</t>
  </si>
  <si>
    <t>Accommodation Enhancements</t>
  </si>
  <si>
    <t>P+118680</t>
  </si>
  <si>
    <t>P+118713</t>
  </si>
  <si>
    <t>Net Zero Technology Centre Limited</t>
  </si>
  <si>
    <t>AB15 4ZT</t>
  </si>
  <si>
    <t>P+118725</t>
  </si>
  <si>
    <t>P+118722</t>
  </si>
  <si>
    <t>P+118742</t>
  </si>
  <si>
    <t>P+118737</t>
  </si>
  <si>
    <t>Openwater Renewables Limited</t>
  </si>
  <si>
    <t>EC2M 4NS</t>
  </si>
  <si>
    <t>Technology Programme</t>
  </si>
  <si>
    <t>Offshore Wind Project</t>
  </si>
  <si>
    <t>P+118651</t>
  </si>
  <si>
    <t>Osokey Ltd</t>
  </si>
  <si>
    <t>RG9 1AY</t>
  </si>
  <si>
    <t>National Data Repository</t>
  </si>
  <si>
    <t>P+118626</t>
  </si>
  <si>
    <t>Exploro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</si>
</sst>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/>
    <xf numFmtId="43" fontId="3" fillId="2" borderId="1" xfId="1" applyFont="1" applyFill="1" applyBorder="1"/>
    <xf numFmtId="0" fontId="2" fillId="0" borderId="1" xfId="0" applyFont="1" applyBorder="1"/>
    <xf numFmtId="0" fontId="0" fillId="0" borderId="1" xfId="0" applyBorder="1"/>
    <xf numFmtId="7" fontId="2" fillId="0" borderId="1" xfId="1" applyNumberFormat="1" applyFont="1" applyFill="1" applyBorder="1"/>
    <xf numFmtId="0" fontId="3" fillId="2" borderId="1" xfId="0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gauthority.sharepoint.com/sites/Finance/20242025/NSTA%20(OGA)/External%20Reporting/Transparency%20Reports/Over%20&#163;25,000/12.%20Mar%202025%20OGA%20Spend%20over%20&#163;25.000.xlsx" TargetMode="External"/><Relationship Id="rId1" Type="http://schemas.openxmlformats.org/officeDocument/2006/relationships/externalLinkPath" Target="https://ogauthority.sharepoint.com/sites/Finance/20242025/NSTA%20(OGA)/External%20Reporting/Transparency%20Reports/Over%20&#163;25,000/12.%20Mar%202025%20OGA%20Spend%20over%20&#163;25.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uide"/>
      <sheetName val="WORKINGS FOR REVIEW "/>
      <sheetName val="Submission."/>
      <sheetName val="Submission"/>
      <sheetName val="Over £25K"/>
      <sheetName val="Database"/>
      <sheetName val="Payment run"/>
      <sheetName val="Gen ledg entries"/>
      <sheetName val="Posted Purcahse Invoice for Int"/>
      <sheetName val="International check "/>
      <sheetName val="International vendor List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Supplier Name</v>
          </cell>
          <cell r="B1" t="str">
            <v>Supplier Post Code</v>
          </cell>
          <cell r="C1" t="str">
            <v>Supplier Type (large, SME, VCS, Public Sector)</v>
          </cell>
          <cell r="D1" t="str">
            <v>Expense Type</v>
          </cell>
          <cell r="E1" t="str">
            <v>Expense Area</v>
          </cell>
          <cell r="F1" t="str">
            <v>Description</v>
          </cell>
        </row>
        <row r="2">
          <cell r="A2" t="str">
            <v>3ES Innovation Inc</v>
          </cell>
          <cell r="B2" t="str">
            <v>T2P 0C1 CANADA</v>
          </cell>
          <cell r="C2" t="str">
            <v>Large</v>
          </cell>
          <cell r="D2" t="str">
            <v>Software Licences</v>
          </cell>
          <cell r="E2" t="str">
            <v>Exploration</v>
          </cell>
          <cell r="F2" t="str">
            <v>Software Licences</v>
          </cell>
        </row>
        <row r="3">
          <cell r="A3" t="str">
            <v>Atkins Limited</v>
          </cell>
          <cell r="B3" t="str">
            <v>AB10 1HW</v>
          </cell>
          <cell r="C3" t="str">
            <v>Large</v>
          </cell>
          <cell r="D3" t="str">
            <v>Project</v>
          </cell>
          <cell r="E3" t="str">
            <v>Operations</v>
          </cell>
          <cell r="F3" t="str">
            <v>Project Cost</v>
          </cell>
        </row>
        <row r="4">
          <cell r="A4" t="str">
            <v>BEIS</v>
          </cell>
          <cell r="B4" t="str">
            <v>YO1 7PX</v>
          </cell>
          <cell r="C4" t="str">
            <v>Govt</v>
          </cell>
          <cell r="D4" t="str">
            <v>Insurance</v>
          </cell>
          <cell r="E4" t="str">
            <v>Governance</v>
          </cell>
          <cell r="F4" t="str">
            <v>Indemnity Insurance</v>
          </cell>
        </row>
        <row r="5">
          <cell r="A5" t="str">
            <v xml:space="preserve">BEIS </v>
          </cell>
          <cell r="B5" t="str">
            <v>NP10 8QQ</v>
          </cell>
          <cell r="C5" t="str">
            <v>Public Sector</v>
          </cell>
          <cell r="D5" t="str">
            <v>Insurance</v>
          </cell>
          <cell r="E5" t="str">
            <v>Governance</v>
          </cell>
          <cell r="F5" t="str">
            <v>Indemnity Insurance</v>
          </cell>
        </row>
        <row r="6">
          <cell r="A6" t="str">
            <v>Bray Leino Limited</v>
          </cell>
          <cell r="B6" t="str">
            <v>EX32 0RX</v>
          </cell>
          <cell r="C6" t="str">
            <v>SME</v>
          </cell>
          <cell r="D6" t="str">
            <v>Offshore Europe</v>
          </cell>
          <cell r="E6" t="str">
            <v>Strategy</v>
          </cell>
          <cell r="F6" t="str">
            <v>Design</v>
          </cell>
        </row>
        <row r="7">
          <cell r="A7" t="str">
            <v>Bryan Cave Leighton Paisner</v>
          </cell>
          <cell r="B7" t="str">
            <v>EC4R 9HA</v>
          </cell>
          <cell r="C7" t="str">
            <v>Large</v>
          </cell>
          <cell r="D7" t="str">
            <v>Legal Advice</v>
          </cell>
          <cell r="E7" t="str">
            <v>Legal</v>
          </cell>
          <cell r="F7" t="str">
            <v>Professional Services</v>
          </cell>
        </row>
        <row r="8">
          <cell r="A8" t="str">
            <v>Clifford Chance LLP</v>
          </cell>
          <cell r="B8" t="str">
            <v>E14 5JJ</v>
          </cell>
          <cell r="C8" t="str">
            <v>Large</v>
          </cell>
          <cell r="D8" t="str">
            <v>Outsourced Service</v>
          </cell>
          <cell r="E8" t="str">
            <v>Legal</v>
          </cell>
          <cell r="F8" t="str">
            <v>Legal Services</v>
          </cell>
        </row>
        <row r="9">
          <cell r="A9" t="str">
            <v>Common Data Access Ltd</v>
          </cell>
          <cell r="B9" t="str">
            <v>SW1E 5BH</v>
          </cell>
          <cell r="C9" t="str">
            <v>SME</v>
          </cell>
          <cell r="D9" t="str">
            <v>National Data Repository</v>
          </cell>
          <cell r="E9" t="str">
            <v>Support Services</v>
          </cell>
          <cell r="F9" t="str">
            <v>Project Cost-National Data Repository</v>
          </cell>
        </row>
        <row r="10">
          <cell r="A10" t="str">
            <v>Computacenter UK Ltd</v>
          </cell>
          <cell r="B10" t="str">
            <v>AL10 9TW</v>
          </cell>
          <cell r="C10" t="str">
            <v>SME</v>
          </cell>
          <cell r="D10" t="str">
            <v>IT Services</v>
          </cell>
          <cell r="E10" t="str">
            <v>Information Services</v>
          </cell>
          <cell r="F10" t="str">
            <v>Support Services</v>
          </cell>
        </row>
        <row r="11">
          <cell r="A11" t="str">
            <v>Dell Corporation Limited</v>
          </cell>
          <cell r="B11" t="str">
            <v>RG12 1LF</v>
          </cell>
          <cell r="C11" t="str">
            <v>Large</v>
          </cell>
          <cell r="D11" t="str">
            <v>IT Services</v>
          </cell>
          <cell r="E11" t="str">
            <v>Information Services</v>
          </cell>
          <cell r="F11" t="str">
            <v>IT equipment</v>
          </cell>
        </row>
        <row r="12">
          <cell r="A12" t="str">
            <v>ESRI UK Ltd</v>
          </cell>
          <cell r="B12" t="str">
            <v>HP21 7QD</v>
          </cell>
          <cell r="C12" t="str">
            <v>SME</v>
          </cell>
          <cell r="D12" t="str">
            <v>Software Licences</v>
          </cell>
          <cell r="E12" t="str">
            <v>Information Services</v>
          </cell>
          <cell r="F12" t="str">
            <v>Software Licence</v>
          </cell>
        </row>
        <row r="13">
          <cell r="A13" t="str">
            <v>Fivium Ltd</v>
          </cell>
          <cell r="B13" t="str">
            <v>W1F 7LD</v>
          </cell>
          <cell r="C13" t="str">
            <v>SME</v>
          </cell>
          <cell r="D13" t="str">
            <v>Energy Portal</v>
          </cell>
          <cell r="E13" t="str">
            <v>Information Services</v>
          </cell>
          <cell r="F13" t="str">
            <v>Support Services</v>
          </cell>
        </row>
        <row r="14">
          <cell r="A14" t="str">
            <v>Fivium Ltd Data Warehouse</v>
          </cell>
          <cell r="B14" t="str">
            <v>W1F 7LD</v>
          </cell>
          <cell r="C14" t="str">
            <v>SME</v>
          </cell>
          <cell r="D14" t="str">
            <v>Data Warehouse</v>
          </cell>
          <cell r="E14" t="str">
            <v>Information Services</v>
          </cell>
          <cell r="F14" t="str">
            <v>Project Cost</v>
          </cell>
        </row>
        <row r="15">
          <cell r="A15" t="str">
            <v>Getech Group PLC</v>
          </cell>
          <cell r="B15" t="str">
            <v>LS8 2LJ</v>
          </cell>
          <cell r="C15" t="str">
            <v>SME</v>
          </cell>
          <cell r="D15" t="str">
            <v>Operations</v>
          </cell>
          <cell r="E15" t="str">
            <v>Exploration</v>
          </cell>
          <cell r="F15" t="str">
            <v>Project Cost</v>
          </cell>
        </row>
        <row r="16">
          <cell r="A16" t="str">
            <v>Government Internal Audit Agency</v>
          </cell>
          <cell r="B16" t="str">
            <v>SW1H 0ET</v>
          </cell>
          <cell r="C16" t="str">
            <v>Public Sector</v>
          </cell>
          <cell r="D16" t="str">
            <v>Audit Fee</v>
          </cell>
          <cell r="E16" t="str">
            <v>Governance</v>
          </cell>
          <cell r="F16" t="str">
            <v>Internal Audit</v>
          </cell>
        </row>
        <row r="17">
          <cell r="A17" t="str">
            <v>GVA Grimley Ltd</v>
          </cell>
          <cell r="B17" t="str">
            <v>B1 2JJ</v>
          </cell>
          <cell r="C17" t="str">
            <v>Large</v>
          </cell>
          <cell r="D17" t="str">
            <v>Rent, Rates &amp; Service Charge</v>
          </cell>
          <cell r="E17" t="str">
            <v>Accommodation</v>
          </cell>
          <cell r="F17" t="str">
            <v>Rent</v>
          </cell>
        </row>
        <row r="18">
          <cell r="A18" t="str">
            <v>Hartnell Taylor Cook</v>
          </cell>
          <cell r="B18" t="str">
            <v>BS8 3JX</v>
          </cell>
          <cell r="C18" t="str">
            <v>SME</v>
          </cell>
          <cell r="D18" t="str">
            <v>Rent, Rates &amp; Service Charge</v>
          </cell>
          <cell r="E18" t="str">
            <v>Accommodation</v>
          </cell>
          <cell r="F18" t="str">
            <v>Rent</v>
          </cell>
        </row>
        <row r="19">
          <cell r="A19" t="str">
            <v>Heriot-Watt University</v>
          </cell>
          <cell r="B19" t="str">
            <v>EH14 4AS</v>
          </cell>
          <cell r="C19" t="str">
            <v>Public sector?</v>
          </cell>
          <cell r="D19" t="str">
            <v>Data Survey</v>
          </cell>
          <cell r="E19" t="str">
            <v>Operations</v>
          </cell>
          <cell r="F19" t="str">
            <v>Research Services</v>
          </cell>
        </row>
        <row r="20">
          <cell r="A20" t="str">
            <v>Insight Direct UK Limited</v>
          </cell>
          <cell r="B20" t="str">
            <v>S9 2BU</v>
          </cell>
          <cell r="C20" t="str">
            <v>SME</v>
          </cell>
          <cell r="D20" t="str">
            <v>IT Services</v>
          </cell>
          <cell r="E20" t="str">
            <v>Information Services</v>
          </cell>
          <cell r="F20" t="str">
            <v>Support Services</v>
          </cell>
        </row>
        <row r="21">
          <cell r="A21" t="str">
            <v>intelligence Business Solutions UK Ltd</v>
          </cell>
          <cell r="B21" t="str">
            <v>EC4A 3DW</v>
          </cell>
          <cell r="C21" t="str">
            <v>SME</v>
          </cell>
          <cell r="D21" t="str">
            <v>Software</v>
          </cell>
          <cell r="E21" t="str">
            <v>Information Services</v>
          </cell>
          <cell r="F21" t="str">
            <v>Software Licence</v>
          </cell>
        </row>
        <row r="22">
          <cell r="A22" t="str">
            <v>Katoni Engineering Ltd</v>
          </cell>
          <cell r="B22" t="str">
            <v>AB15 4YE</v>
          </cell>
          <cell r="C22" t="str">
            <v>SME</v>
          </cell>
          <cell r="D22" t="str">
            <v>Project</v>
          </cell>
          <cell r="E22" t="str">
            <v>Operations</v>
          </cell>
          <cell r="F22" t="str">
            <v xml:space="preserve">Grant </v>
          </cell>
        </row>
        <row r="23">
          <cell r="A23" t="str">
            <v>KPMG Consortium</v>
          </cell>
          <cell r="B23" t="str">
            <v>E14 5GL</v>
          </cell>
          <cell r="C23" t="str">
            <v>Large</v>
          </cell>
          <cell r="D23" t="str">
            <v>Outsourced Service</v>
          </cell>
          <cell r="E23" t="str">
            <v>Regulations</v>
          </cell>
          <cell r="F23" t="str">
            <v>Secondment</v>
          </cell>
        </row>
        <row r="24">
          <cell r="A24" t="str">
            <v>Lumen Technologies UK Limited</v>
          </cell>
          <cell r="B24" t="str">
            <v>EC4M 7RB</v>
          </cell>
          <cell r="C24" t="str">
            <v>Large</v>
          </cell>
          <cell r="D24" t="str">
            <v>IT Services</v>
          </cell>
          <cell r="E24" t="str">
            <v>Information Services</v>
          </cell>
          <cell r="F24" t="str">
            <v>Support Services</v>
          </cell>
        </row>
        <row r="25">
          <cell r="A25" t="str">
            <v>Lynx Information Systems Ltd</v>
          </cell>
          <cell r="B25" t="str">
            <v>KT3 4QF</v>
          </cell>
          <cell r="C25" t="str">
            <v>SME</v>
          </cell>
          <cell r="D25" t="str">
            <v>Onshore Project</v>
          </cell>
          <cell r="E25" t="str">
            <v>Regulations</v>
          </cell>
          <cell r="F25" t="str">
            <v>Project Cost</v>
          </cell>
        </row>
        <row r="26">
          <cell r="A26" t="str">
            <v>Microsoft Limited</v>
          </cell>
          <cell r="B26" t="str">
            <v>RG1 1WG</v>
          </cell>
          <cell r="C26" t="str">
            <v>Large</v>
          </cell>
          <cell r="D26" t="str">
            <v>IT Services</v>
          </cell>
          <cell r="E26" t="str">
            <v>Information Services</v>
          </cell>
          <cell r="F26" t="str">
            <v>Support Services</v>
          </cell>
        </row>
        <row r="27">
          <cell r="A27" t="str">
            <v>Moveout Data Seismic Services Ltd</v>
          </cell>
          <cell r="B27" t="str">
            <v>HD4 6EN</v>
          </cell>
          <cell r="C27" t="str">
            <v>SME</v>
          </cell>
          <cell r="D27" t="str">
            <v>National Data Repository</v>
          </cell>
          <cell r="E27" t="str">
            <v>Support Services</v>
          </cell>
          <cell r="F27" t="str">
            <v>Project Cost</v>
          </cell>
        </row>
        <row r="28">
          <cell r="A28" t="str">
            <v>National Audit Office</v>
          </cell>
          <cell r="B28" t="str">
            <v>SW1W 9SP</v>
          </cell>
          <cell r="C28" t="str">
            <v>Public Sector</v>
          </cell>
          <cell r="D28" t="str">
            <v>Audit Fee</v>
          </cell>
          <cell r="E28" t="str">
            <v>Finance</v>
          </cell>
          <cell r="F28" t="str">
            <v>Audit Fees</v>
          </cell>
        </row>
        <row r="29">
          <cell r="A29" t="str">
            <v>NERC</v>
          </cell>
          <cell r="B29" t="str">
            <v>SN2 1FF</v>
          </cell>
          <cell r="C29" t="str">
            <v>Public Sector</v>
          </cell>
          <cell r="D29" t="str">
            <v>Data Services</v>
          </cell>
          <cell r="E29" t="str">
            <v>Operations</v>
          </cell>
          <cell r="F29" t="str">
            <v>Research Services</v>
          </cell>
        </row>
        <row r="30">
          <cell r="A30" t="str">
            <v>OGEL IT LTD</v>
          </cell>
          <cell r="B30" t="str">
            <v>SG1 2FS</v>
          </cell>
          <cell r="C30" t="str">
            <v>SME</v>
          </cell>
          <cell r="D30" t="str">
            <v>IT Services</v>
          </cell>
          <cell r="E30" t="str">
            <v>Information Services</v>
          </cell>
          <cell r="F30" t="str">
            <v>Support Services</v>
          </cell>
        </row>
        <row r="31">
          <cell r="A31" t="str">
            <v>OPRED</v>
          </cell>
          <cell r="B31" t="str">
            <v>AB10 1BJ</v>
          </cell>
          <cell r="C31" t="str">
            <v>Public Sector</v>
          </cell>
          <cell r="D31" t="str">
            <v>Offshore Safety Directive</v>
          </cell>
          <cell r="E31" t="str">
            <v>Operations</v>
          </cell>
          <cell r="F31" t="str">
            <v>Intra group fees</v>
          </cell>
        </row>
        <row r="32">
          <cell r="A32" t="str">
            <v>Oracle Corporation UK Limited</v>
          </cell>
          <cell r="B32" t="str">
            <v>RG6 1RA</v>
          </cell>
          <cell r="C32" t="str">
            <v>Large</v>
          </cell>
          <cell r="D32" t="str">
            <v>IT Services</v>
          </cell>
          <cell r="E32" t="str">
            <v>Information Services</v>
          </cell>
          <cell r="F32" t="str">
            <v>Software License</v>
          </cell>
        </row>
        <row r="33">
          <cell r="A33" t="str">
            <v>Orcadian Energy (CNS) Ltd</v>
          </cell>
          <cell r="B33" t="str">
            <v>KT6 4RH</v>
          </cell>
          <cell r="C33" t="str">
            <v>SME</v>
          </cell>
          <cell r="D33" t="str">
            <v>Project</v>
          </cell>
          <cell r="E33" t="str">
            <v>Operations</v>
          </cell>
          <cell r="F33" t="str">
            <v xml:space="preserve">Grant </v>
          </cell>
        </row>
        <row r="34">
          <cell r="A34" t="str">
            <v>Osokey Ltd</v>
          </cell>
          <cell r="B34" t="str">
            <v>RG9 1AY</v>
          </cell>
          <cell r="C34" t="str">
            <v>SME</v>
          </cell>
          <cell r="D34" t="str">
            <v>National Data Repository</v>
          </cell>
          <cell r="E34" t="str">
            <v>Information Services</v>
          </cell>
          <cell r="F34" t="str">
            <v>Support Services</v>
          </cell>
        </row>
        <row r="35">
          <cell r="A35" t="str">
            <v>PricewaterhouseCoopers LLP</v>
          </cell>
          <cell r="B35" t="str">
            <v>WC2N 6RH</v>
          </cell>
          <cell r="C35" t="str">
            <v>SME</v>
          </cell>
          <cell r="D35" t="str">
            <v>Reporting</v>
          </cell>
          <cell r="E35" t="str">
            <v>Regulations</v>
          </cell>
          <cell r="F35" t="str">
            <v>Project Cost</v>
          </cell>
        </row>
        <row r="36">
          <cell r="A36" t="str">
            <v>Progressive Energy Limited</v>
          </cell>
          <cell r="B36" t="str">
            <v>GL10 3RF</v>
          </cell>
          <cell r="C36" t="str">
            <v>SME</v>
          </cell>
          <cell r="D36" t="str">
            <v>Project</v>
          </cell>
          <cell r="E36" t="str">
            <v>Operations</v>
          </cell>
          <cell r="F36" t="str">
            <v>Project Cost</v>
          </cell>
        </row>
        <row r="37">
          <cell r="A37" t="str">
            <v>Quintessa Limited</v>
          </cell>
          <cell r="B37" t="str">
            <v>RG9 1HG</v>
          </cell>
          <cell r="C37" t="str">
            <v>SME</v>
          </cell>
          <cell r="D37" t="str">
            <v>Project</v>
          </cell>
          <cell r="E37" t="str">
            <v>Operations</v>
          </cell>
          <cell r="F37" t="str">
            <v>Project Cost</v>
          </cell>
        </row>
        <row r="38">
          <cell r="A38" t="str">
            <v>Rockfield Software Limited</v>
          </cell>
          <cell r="B38" t="str">
            <v>SA1 8AS</v>
          </cell>
          <cell r="C38" t="str">
            <v>SME</v>
          </cell>
          <cell r="D38" t="str">
            <v>Project Cost</v>
          </cell>
          <cell r="E38" t="str">
            <v>Operations</v>
          </cell>
          <cell r="F38" t="str">
            <v>Project Cost</v>
          </cell>
        </row>
        <row r="39">
          <cell r="A39" t="str">
            <v>Rystad Energy Limited</v>
          </cell>
          <cell r="B39" t="str">
            <v>EC2M 4QP</v>
          </cell>
          <cell r="C39" t="str">
            <v>SME</v>
          </cell>
          <cell r="D39" t="str">
            <v>Subscription</v>
          </cell>
          <cell r="E39" t="str">
            <v>Strategy</v>
          </cell>
          <cell r="F39" t="str">
            <v>Organisational Subscription</v>
          </cell>
        </row>
        <row r="40">
          <cell r="A40" t="str">
            <v>Schlumberger Oilfield UK plc</v>
          </cell>
          <cell r="B40" t="str">
            <v>RH6 0NZ</v>
          </cell>
          <cell r="C40" t="str">
            <v>Large</v>
          </cell>
          <cell r="D40" t="str">
            <v>Data Services</v>
          </cell>
          <cell r="E40" t="str">
            <v>Operations</v>
          </cell>
          <cell r="F40" t="str">
            <v>Cloud services</v>
          </cell>
        </row>
        <row r="41">
          <cell r="A41" t="str">
            <v>Security Scorecard</v>
          </cell>
          <cell r="B41" t="str">
            <v>NY 10001</v>
          </cell>
          <cell r="C41" t="str">
            <v>SME</v>
          </cell>
          <cell r="D41" t="str">
            <v>IT Services</v>
          </cell>
          <cell r="E41" t="str">
            <v>Information Services</v>
          </cell>
          <cell r="F41" t="str">
            <v>IT Security</v>
          </cell>
        </row>
        <row r="42">
          <cell r="A42" t="str">
            <v>Space Solutions</v>
          </cell>
          <cell r="B42" t="str">
            <v>AB10 1UP</v>
          </cell>
          <cell r="C42" t="str">
            <v>SME</v>
          </cell>
          <cell r="D42" t="str">
            <v>Office Design</v>
          </cell>
          <cell r="E42" t="str">
            <v>Accommodation</v>
          </cell>
          <cell r="F42" t="str">
            <v>Design Service</v>
          </cell>
        </row>
        <row r="43">
          <cell r="A43" t="str">
            <v>Space Solutions (Scotland) Limited</v>
          </cell>
          <cell r="B43" t="str">
            <v>AB10 1UP</v>
          </cell>
          <cell r="C43" t="str">
            <v>SME</v>
          </cell>
          <cell r="D43" t="str">
            <v>Office cost</v>
          </cell>
          <cell r="E43" t="str">
            <v>Accommodation</v>
          </cell>
          <cell r="F43" t="str">
            <v>Office Move Cost</v>
          </cell>
        </row>
        <row r="44">
          <cell r="A44" t="str">
            <v>Stedan Consult Limited</v>
          </cell>
          <cell r="B44" t="str">
            <v>CM20 1YS</v>
          </cell>
          <cell r="C44" t="str">
            <v>SME</v>
          </cell>
          <cell r="D44" t="str">
            <v>IT Services</v>
          </cell>
          <cell r="E44" t="str">
            <v>Information Services</v>
          </cell>
          <cell r="F44" t="str">
            <v>Project Cost</v>
          </cell>
        </row>
        <row r="45">
          <cell r="A45" t="str">
            <v>Techfest Setpoint</v>
          </cell>
          <cell r="B45" t="str">
            <v>AB25 2AY</v>
          </cell>
          <cell r="C45" t="str">
            <v>SME</v>
          </cell>
          <cell r="D45" t="str">
            <v>Sponsorship</v>
          </cell>
          <cell r="E45" t="str">
            <v>Operations</v>
          </cell>
          <cell r="F45" t="str">
            <v>Sponsorship for 2021 STEM</v>
          </cell>
        </row>
        <row r="46">
          <cell r="A46" t="str">
            <v>The Office of Gas and Electricity Markets</v>
          </cell>
          <cell r="C46" t="str">
            <v>Public Sector</v>
          </cell>
          <cell r="D46" t="str">
            <v>Outsourced Service</v>
          </cell>
          <cell r="E46" t="str">
            <v>Regulation</v>
          </cell>
          <cell r="F46" t="str">
            <v>Secondment</v>
          </cell>
        </row>
        <row r="47">
          <cell r="A47" t="str">
            <v>Tisski Limited</v>
          </cell>
          <cell r="B47" t="str">
            <v>CV8 2LG</v>
          </cell>
          <cell r="C47" t="str">
            <v>SME</v>
          </cell>
          <cell r="D47" t="str">
            <v>IT Services</v>
          </cell>
          <cell r="E47" t="str">
            <v>Finance</v>
          </cell>
          <cell r="F47" t="str">
            <v>Support</v>
          </cell>
        </row>
        <row r="48">
          <cell r="A48" t="str">
            <v>Trustmarque Solutions Ltd</v>
          </cell>
          <cell r="B48" t="str">
            <v>YO32 9GZ</v>
          </cell>
          <cell r="C48" t="str">
            <v>Large</v>
          </cell>
          <cell r="D48" t="str">
            <v>IT Services</v>
          </cell>
          <cell r="E48" t="str">
            <v xml:space="preserve">Information Services </v>
          </cell>
          <cell r="F48" t="str">
            <v>Software Licence</v>
          </cell>
        </row>
        <row r="49">
          <cell r="A49" t="str">
            <v>UK Onshore Geophysical Library</v>
          </cell>
          <cell r="B49" t="str">
            <v>KT3 4QF</v>
          </cell>
          <cell r="C49" t="str">
            <v>SME</v>
          </cell>
          <cell r="D49" t="str">
            <v>Data Services</v>
          </cell>
          <cell r="E49" t="str">
            <v>Regulations</v>
          </cell>
          <cell r="F49" t="str">
            <v>Research Services</v>
          </cell>
        </row>
        <row r="50">
          <cell r="A50" t="str">
            <v>Vodafone Ltd Mobile</v>
          </cell>
          <cell r="B50" t="str">
            <v>RG14 2FN</v>
          </cell>
          <cell r="C50" t="str">
            <v>Large</v>
          </cell>
          <cell r="D50" t="str">
            <v>Outsourced Service Management</v>
          </cell>
          <cell r="E50" t="str">
            <v>Information Services</v>
          </cell>
          <cell r="F50" t="str">
            <v>Devices and Services</v>
          </cell>
        </row>
        <row r="51">
          <cell r="A51" t="str">
            <v>Wood Mackenzie</v>
          </cell>
          <cell r="B51" t="str">
            <v>EH3 8BL</v>
          </cell>
          <cell r="C51" t="str">
            <v>Large</v>
          </cell>
          <cell r="D51" t="str">
            <v>Project Management</v>
          </cell>
          <cell r="E51" t="str">
            <v>Regulations</v>
          </cell>
          <cell r="F51" t="str">
            <v>Research Services</v>
          </cell>
        </row>
        <row r="52">
          <cell r="A52" t="str">
            <v>AbilityNet</v>
          </cell>
          <cell r="B52" t="str">
            <v>RG6 1WG</v>
          </cell>
          <cell r="C52" t="str">
            <v>SME</v>
          </cell>
          <cell r="D52" t="str">
            <v>Website costs</v>
          </cell>
          <cell r="E52" t="str">
            <v>Communications</v>
          </cell>
          <cell r="F52" t="str">
            <v>Document remediation</v>
          </cell>
        </row>
        <row r="53">
          <cell r="A53" t="str">
            <v>Orsted Power (UK) Limited</v>
          </cell>
          <cell r="B53" t="str">
            <v>SW1P 1WG</v>
          </cell>
          <cell r="C53" t="str">
            <v>Large</v>
          </cell>
          <cell r="D53" t="str">
            <v xml:space="preserve">Project </v>
          </cell>
          <cell r="E53" t="str">
            <v>Operations</v>
          </cell>
          <cell r="F53" t="str">
            <v xml:space="preserve">Grant </v>
          </cell>
        </row>
        <row r="54">
          <cell r="A54" t="str">
            <v>Russell Reynolds Associates Limited</v>
          </cell>
          <cell r="B54" t="str">
            <v>SW1Y 6QW</v>
          </cell>
          <cell r="C54" t="str">
            <v>Large</v>
          </cell>
          <cell r="D54" t="str">
            <v>Recruitment Services</v>
          </cell>
          <cell r="E54" t="str">
            <v>HR</v>
          </cell>
          <cell r="F54" t="str">
            <v>Recruitment Services</v>
          </cell>
        </row>
        <row r="55">
          <cell r="A55" t="str">
            <v>SpotOn Well Management Limited GBP</v>
          </cell>
          <cell r="B55" t="str">
            <v>AB11 5QX</v>
          </cell>
          <cell r="C55" t="str">
            <v>SME</v>
          </cell>
          <cell r="D55" t="str">
            <v>Project</v>
          </cell>
          <cell r="E55" t="str">
            <v>Exploration</v>
          </cell>
          <cell r="F55" t="str">
            <v>Carbon Storage Wells Risk</v>
          </cell>
        </row>
        <row r="56">
          <cell r="A56" t="str">
            <v>Ikon Science Limited</v>
          </cell>
          <cell r="B56" t="str">
            <v>KT6 4BN</v>
          </cell>
          <cell r="C56" t="str">
            <v>SME</v>
          </cell>
          <cell r="D56" t="str">
            <v>Professional services</v>
          </cell>
          <cell r="E56" t="str">
            <v>Technology</v>
          </cell>
          <cell r="F56" t="str">
            <v>Rock Physics Study</v>
          </cell>
        </row>
        <row r="57">
          <cell r="A57" t="str">
            <v>Bpm Discipline UK Limited</v>
          </cell>
          <cell r="B57" t="str">
            <v>KT10 9JR</v>
          </cell>
          <cell r="C57" t="str">
            <v>SME</v>
          </cell>
          <cell r="D57" t="str">
            <v>Information Management</v>
          </cell>
          <cell r="E57" t="str">
            <v>Information Services</v>
          </cell>
          <cell r="F57" t="str">
            <v>Support Services</v>
          </cell>
        </row>
        <row r="58">
          <cell r="A58" t="str">
            <v>CBRE Managed Services Limited</v>
          </cell>
          <cell r="B58" t="str">
            <v>G72 0BN</v>
          </cell>
          <cell r="C58" t="str">
            <v>Large</v>
          </cell>
          <cell r="D58" t="str">
            <v>Rent, Rates &amp; Service Charge</v>
          </cell>
          <cell r="E58" t="str">
            <v>Accommodation</v>
          </cell>
          <cell r="F58" t="str">
            <v>Service Charge</v>
          </cell>
        </row>
        <row r="59">
          <cell r="A59" t="str">
            <v>Redfern Travel Ltd</v>
          </cell>
          <cell r="B59" t="str">
            <v>BD1 5HQ</v>
          </cell>
          <cell r="C59" t="str">
            <v>SME</v>
          </cell>
          <cell r="D59" t="str">
            <v>Monthly Company Travel</v>
          </cell>
          <cell r="E59" t="str">
            <v>Travel</v>
          </cell>
          <cell r="F59" t="str">
            <v>Monthly Company Travel</v>
          </cell>
        </row>
        <row r="60">
          <cell r="A60" t="str">
            <v>BP Exploration Operating Company Ltd</v>
          </cell>
          <cell r="B60" t="str">
            <v>MK10 1LU</v>
          </cell>
          <cell r="C60" t="str">
            <v>Not Required for Levy Rebate</v>
          </cell>
        </row>
        <row r="61">
          <cell r="A61" t="str">
            <v>Space Solutions Scotland Limited</v>
          </cell>
          <cell r="B61" t="str">
            <v>AB10 1UP</v>
          </cell>
          <cell r="C61" t="str">
            <v>SME</v>
          </cell>
          <cell r="D61" t="str">
            <v>Office cost</v>
          </cell>
          <cell r="E61" t="str">
            <v>Accommodation</v>
          </cell>
          <cell r="F61" t="str">
            <v>Office Move Cost</v>
          </cell>
        </row>
        <row r="62">
          <cell r="A62" t="str">
            <v>NTT Data Business Solutions Ltd</v>
          </cell>
          <cell r="B62" t="str">
            <v>EC4A 3DW</v>
          </cell>
          <cell r="C62" t="str">
            <v>SME</v>
          </cell>
          <cell r="D62" t="str">
            <v>IT services</v>
          </cell>
          <cell r="E62" t="str">
            <v>Information Services</v>
          </cell>
          <cell r="F62" t="str">
            <v>Software Licence</v>
          </cell>
        </row>
        <row r="63">
          <cell r="A63" t="str">
            <v>Schlumberger Oilfield UK Limited</v>
          </cell>
          <cell r="B63" t="str">
            <v>RH10 9BU</v>
          </cell>
          <cell r="C63" t="str">
            <v>Large</v>
          </cell>
          <cell r="D63" t="str">
            <v>Software Licence</v>
          </cell>
          <cell r="E63" t="str">
            <v>Information Services</v>
          </cell>
          <cell r="F63" t="str">
            <v>Software Licence</v>
          </cell>
        </row>
        <row r="64">
          <cell r="A64" t="str">
            <v>Government Property Agency</v>
          </cell>
          <cell r="B64" t="str">
            <v>B3 2PJ</v>
          </cell>
          <cell r="C64" t="str">
            <v>Govt</v>
          </cell>
          <cell r="D64" t="str">
            <v>Rent, Rates &amp; Service Charge</v>
          </cell>
          <cell r="E64" t="str">
            <v>Accommodation</v>
          </cell>
          <cell r="F64" t="str">
            <v>Rent</v>
          </cell>
        </row>
        <row r="65">
          <cell r="A65" t="str">
            <v>Gaffney Cline &amp; Associates Ltd</v>
          </cell>
          <cell r="B65" t="str">
            <v>GU9 7XX</v>
          </cell>
          <cell r="C65" t="str">
            <v>SME</v>
          </cell>
          <cell r="D65" t="str">
            <v>Project</v>
          </cell>
          <cell r="E65" t="str">
            <v>Exploration</v>
          </cell>
          <cell r="F65" t="str">
            <v>Carbon Storage Database work</v>
          </cell>
        </row>
        <row r="66">
          <cell r="A66" t="str">
            <v>Worldpay UK Limited</v>
          </cell>
          <cell r="B66" t="str">
            <v>EC4N 8AF</v>
          </cell>
          <cell r="C66" t="str">
            <v>SME</v>
          </cell>
          <cell r="D66" t="str">
            <v>Bank Charges</v>
          </cell>
          <cell r="E66" t="str">
            <v>Finance</v>
          </cell>
          <cell r="F66" t="str">
            <v>Energy Portal Fees</v>
          </cell>
        </row>
        <row r="67">
          <cell r="A67" t="str">
            <v>AshleyCarter Consultant Limited</v>
          </cell>
          <cell r="B67" t="str">
            <v>W1T 1JU</v>
          </cell>
          <cell r="C67" t="str">
            <v>SME</v>
          </cell>
          <cell r="D67" t="str">
            <v>Office cost</v>
          </cell>
          <cell r="E67" t="str">
            <v>Accommodation</v>
          </cell>
          <cell r="F67" t="str">
            <v>Accommodation Enhancements</v>
          </cell>
        </row>
        <row r="68">
          <cell r="A68" t="str">
            <v>Rockwash Geodata Ltd</v>
          </cell>
          <cell r="B68" t="str">
            <v>LL31 9NT</v>
          </cell>
          <cell r="C68" t="str">
            <v>SME</v>
          </cell>
          <cell r="D68" t="str">
            <v>Exploration Programme</v>
          </cell>
          <cell r="E68" t="str">
            <v>Operations</v>
          </cell>
          <cell r="F68" t="str">
            <v>Exploration Programme</v>
          </cell>
          <cell r="G68" t="str">
            <v>SNS Digital Cuttings Database for CO2Storage</v>
          </cell>
        </row>
        <row r="69">
          <cell r="A69" t="str">
            <v>2S Limited</v>
          </cell>
          <cell r="B69" t="str">
            <v>SE1 7TY</v>
          </cell>
          <cell r="C69" t="str">
            <v>SME</v>
          </cell>
          <cell r="D69" t="str">
            <v xml:space="preserve">Training Costs </v>
          </cell>
          <cell r="E69" t="str">
            <v>Operations &amp; Strategy</v>
          </cell>
          <cell r="F69" t="str">
            <v xml:space="preserve">Training course </v>
          </cell>
        </row>
        <row r="70">
          <cell r="A70" t="str">
            <v>Sword IT Solutions Limited</v>
          </cell>
          <cell r="B70" t="str">
            <v>TW18 4LY</v>
          </cell>
          <cell r="C70" t="str">
            <v>SME</v>
          </cell>
          <cell r="D70" t="str">
            <v>Proejct Cost</v>
          </cell>
          <cell r="E70" t="str">
            <v>Information Services</v>
          </cell>
          <cell r="F70" t="str">
            <v>Data &amp; services</v>
          </cell>
        </row>
        <row r="71">
          <cell r="A71" t="str">
            <v>Xodus Group Limited</v>
          </cell>
          <cell r="B71" t="str">
            <v>AB10 1RS</v>
          </cell>
          <cell r="C71" t="str">
            <v>SME</v>
          </cell>
          <cell r="D71" t="str">
            <v>Technology Programme</v>
          </cell>
          <cell r="E71" t="str">
            <v>Operations</v>
          </cell>
          <cell r="F71" t="str">
            <v>Hydrogen Project</v>
          </cell>
        </row>
        <row r="72">
          <cell r="A72" t="str">
            <v>CCS Geops Limited</v>
          </cell>
          <cell r="B72" t="str">
            <v>AB51 5HA</v>
          </cell>
          <cell r="C72" t="str">
            <v>SME</v>
          </cell>
          <cell r="D72" t="str">
            <v>Exploration Programme</v>
          </cell>
          <cell r="E72" t="str">
            <v>Operations</v>
          </cell>
          <cell r="F72" t="str">
            <v>Seismic Project</v>
          </cell>
        </row>
        <row r="73">
          <cell r="A73" t="str">
            <v>Foster Findlay Associates Ltd</v>
          </cell>
          <cell r="B73" t="str">
            <v>NE1 2LA</v>
          </cell>
          <cell r="C73" t="str">
            <v>SME</v>
          </cell>
          <cell r="D73" t="str">
            <v>Exploration Programme</v>
          </cell>
          <cell r="E73" t="str">
            <v>Operations</v>
          </cell>
          <cell r="F73" t="str">
            <v>Calculation of High Definition Frequency Decomposition</v>
          </cell>
        </row>
        <row r="74">
          <cell r="A74" t="str">
            <v>Jones Lang LaSalle Limited</v>
          </cell>
          <cell r="B74" t="str">
            <v>W1B 5NH</v>
          </cell>
          <cell r="C74" t="str">
            <v>SME</v>
          </cell>
          <cell r="D74" t="str">
            <v>Office cost</v>
          </cell>
          <cell r="E74" t="str">
            <v>Accommodation</v>
          </cell>
          <cell r="F74" t="str">
            <v xml:space="preserve">Accomodation Costs </v>
          </cell>
        </row>
        <row r="75">
          <cell r="A75" t="str">
            <v>C&amp;C Reservoirs Ltd</v>
          </cell>
          <cell r="B75" t="str">
            <v>RG1 1NU</v>
          </cell>
          <cell r="C75" t="str">
            <v>SME</v>
          </cell>
          <cell r="D75" t="str">
            <v>Exploration Programme</v>
          </cell>
          <cell r="E75" t="str">
            <v>Operations</v>
          </cell>
          <cell r="F75" t="str">
            <v>C&amp;C Reservoirs data purchase</v>
          </cell>
        </row>
        <row r="76">
          <cell r="A76" t="str">
            <v>Travelperk UK IRL Limited</v>
          </cell>
          <cell r="B76" t="str">
            <v>B1 1TT</v>
          </cell>
          <cell r="C76" t="str">
            <v>SME</v>
          </cell>
          <cell r="D76" t="str">
            <v>Monthly Company Travel</v>
          </cell>
          <cell r="E76" t="str">
            <v>Travel</v>
          </cell>
          <cell r="F76" t="str">
            <v>Monthly Company Travel</v>
          </cell>
        </row>
        <row r="77">
          <cell r="A77" t="str">
            <v>Spindogs Ltd</v>
          </cell>
          <cell r="B77" t="str">
            <v>CF10 5SF</v>
          </cell>
          <cell r="C77" t="str">
            <v>SME</v>
          </cell>
          <cell r="D77" t="str">
            <v>Website costs</v>
          </cell>
          <cell r="E77" t="str">
            <v>Information Services</v>
          </cell>
          <cell r="F77" t="str">
            <v>Website Service Project</v>
          </cell>
        </row>
        <row r="78">
          <cell r="A78" t="str">
            <v>DNV Services UK Limited</v>
          </cell>
          <cell r="B78" t="str">
            <v>SE1 9LQ</v>
          </cell>
          <cell r="C78" t="str">
            <v>Not SME</v>
          </cell>
          <cell r="D78" t="str">
            <v>Southern North Sea Programme</v>
          </cell>
          <cell r="E78" t="str">
            <v>Operations</v>
          </cell>
          <cell r="F78" t="str">
            <v>Proejct cost</v>
          </cell>
        </row>
        <row r="79">
          <cell r="A79" t="str">
            <v>Aberdeen City Council Rates</v>
          </cell>
          <cell r="B79" t="str">
            <v>AB10 1AB</v>
          </cell>
          <cell r="C79" t="str">
            <v>Rent, Rates &amp; Service Charge</v>
          </cell>
          <cell r="D79" t="str">
            <v>Accomodation</v>
          </cell>
          <cell r="E79" t="str">
            <v>Rates</v>
          </cell>
          <cell r="F79" t="str">
            <v>Rates</v>
          </cell>
        </row>
        <row r="80">
          <cell r="A80" t="str">
            <v>Fivium Limited</v>
          </cell>
          <cell r="B80" t="str">
            <v>W1F 7LD</v>
          </cell>
          <cell r="C80" t="str">
            <v>SME</v>
          </cell>
          <cell r="D80" t="str">
            <v>Energy Portal</v>
          </cell>
          <cell r="E80" t="str">
            <v>Information Services</v>
          </cell>
          <cell r="F80" t="str">
            <v>Support Services</v>
          </cell>
        </row>
        <row r="81">
          <cell r="A81" t="str">
            <v>Osokey Limited</v>
          </cell>
          <cell r="B81" t="str">
            <v>RG9 1AY</v>
          </cell>
          <cell r="C81" t="str">
            <v>SME</v>
          </cell>
          <cell r="D81" t="str">
            <v>National Data Repository</v>
          </cell>
          <cell r="E81" t="str">
            <v>Information Services</v>
          </cell>
          <cell r="F81" t="str">
            <v>Support Services</v>
          </cell>
        </row>
        <row r="82">
          <cell r="A82" t="str">
            <v>TravelPerk UK IRL LTD</v>
          </cell>
          <cell r="B82" t="str">
            <v>B1 1TT</v>
          </cell>
          <cell r="C82" t="str">
            <v>SME</v>
          </cell>
          <cell r="D82" t="str">
            <v>Monthly Company Travel</v>
          </cell>
          <cell r="E82" t="str">
            <v>Travel</v>
          </cell>
          <cell r="F82" t="str">
            <v>Monthly Company Travel</v>
          </cell>
        </row>
        <row r="83">
          <cell r="A83" t="str">
            <v>Hartnell Taylor Cook Llp</v>
          </cell>
          <cell r="B83" t="str">
            <v>BS8 3JX</v>
          </cell>
          <cell r="C83" t="str">
            <v>SME</v>
          </cell>
          <cell r="D83" t="str">
            <v>Rent, Rates &amp; Service Charge</v>
          </cell>
          <cell r="E83" t="str">
            <v>Accommodation</v>
          </cell>
          <cell r="F83" t="str">
            <v>Rent</v>
          </cell>
        </row>
        <row r="84">
          <cell r="A84" t="str">
            <v>Egdon Resources UK Ltd</v>
          </cell>
          <cell r="B84" t="str">
            <v>RG29 1RT</v>
          </cell>
          <cell r="C84" t="str">
            <v>Rebate</v>
          </cell>
          <cell r="D84" t="str">
            <v>REBATE</v>
          </cell>
        </row>
        <row r="85">
          <cell r="A85" t="str">
            <v>Wood Mackenzie Limited</v>
          </cell>
          <cell r="B85" t="str">
            <v>EH3 8BL</v>
          </cell>
          <cell r="C85" t="str">
            <v>Large</v>
          </cell>
          <cell r="D85" t="str">
            <v>Project Management</v>
          </cell>
          <cell r="E85" t="str">
            <v>Regulations</v>
          </cell>
          <cell r="F85" t="str">
            <v>Research Services</v>
          </cell>
        </row>
        <row r="86">
          <cell r="A86" t="str">
            <v>Fivium Ltd PWA Enhancements</v>
          </cell>
          <cell r="B86" t="str">
            <v>W1F 7LD</v>
          </cell>
          <cell r="C86" t="str">
            <v>SME</v>
          </cell>
          <cell r="D86" t="str">
            <v>PWA Enhancements</v>
          </cell>
          <cell r="E86" t="str">
            <v>Information Services</v>
          </cell>
          <cell r="F86" t="str">
            <v>Project Cost</v>
          </cell>
        </row>
        <row r="87">
          <cell r="A87" t="str">
            <v>The UK Offshore Energies Association Limited</v>
          </cell>
          <cell r="B87" t="str">
            <v>EC4M 8AB</v>
          </cell>
          <cell r="C87" t="str">
            <v>Not SME</v>
          </cell>
          <cell r="D87" t="str">
            <v>Supply Chain</v>
          </cell>
          <cell r="E87" t="str">
            <v>Supply Chain</v>
          </cell>
          <cell r="F87" t="str">
            <v>Research Services</v>
          </cell>
        </row>
        <row r="88">
          <cell r="A88" t="str">
            <v>Flare Solutions Limited</v>
          </cell>
          <cell r="B88" t="str">
            <v>RG9 2LT</v>
          </cell>
          <cell r="C88" t="str">
            <v>SME</v>
          </cell>
          <cell r="D88" t="str">
            <v>Data Quality Initiatives</v>
          </cell>
          <cell r="E88" t="str">
            <v>Information Services</v>
          </cell>
          <cell r="F88" t="str">
            <v>Data &amp; services</v>
          </cell>
        </row>
        <row r="89">
          <cell r="A89" t="str">
            <v>Influential Software Services Limited</v>
          </cell>
          <cell r="B89" t="str">
            <v>ME14 5PP</v>
          </cell>
          <cell r="C89" t="str">
            <v>SME</v>
          </cell>
          <cell r="D89" t="str">
            <v>IT Services</v>
          </cell>
          <cell r="E89" t="str">
            <v>Information Services</v>
          </cell>
          <cell r="F89" t="str">
            <v>Software Licence</v>
          </cell>
        </row>
        <row r="90">
          <cell r="A90" t="str">
            <v>Tracs International Limited</v>
          </cell>
          <cell r="B90" t="str">
            <v>AB11 5QX</v>
          </cell>
          <cell r="C90" t="str">
            <v>SME</v>
          </cell>
          <cell r="D90" t="str">
            <v>Operations</v>
          </cell>
          <cell r="E90" t="str">
            <v>Operations</v>
          </cell>
          <cell r="F90" t="str">
            <v>Project Cost</v>
          </cell>
        </row>
        <row r="91">
          <cell r="A91" t="str">
            <v>Net Zero Technology Centre Limited</v>
          </cell>
          <cell r="B91" t="str">
            <v>AB15 4ZT</v>
          </cell>
          <cell r="C91" t="str">
            <v>SME</v>
          </cell>
          <cell r="D91" t="str">
            <v>Operations</v>
          </cell>
          <cell r="E91" t="str">
            <v>Operations</v>
          </cell>
          <cell r="F91" t="str">
            <v>Project Cost</v>
          </cell>
        </row>
        <row r="92">
          <cell r="A92" t="str">
            <v>Osborne Clarke LLP</v>
          </cell>
          <cell r="B92" t="str">
            <v>EC2Y 5EB</v>
          </cell>
          <cell r="C92" t="str">
            <v>SME</v>
          </cell>
          <cell r="D92" t="str">
            <v>Legal Advice</v>
          </cell>
          <cell r="E92" t="str">
            <v>Legal</v>
          </cell>
          <cell r="F92" t="str">
            <v>Legal Services</v>
          </cell>
        </row>
        <row r="93">
          <cell r="A93" t="str">
            <v>University Of Aberdeen</v>
          </cell>
          <cell r="B93" t="str">
            <v>AB24 3FX</v>
          </cell>
          <cell r="C93" t="str">
            <v>Not SME</v>
          </cell>
          <cell r="D93" t="str">
            <v>Operations</v>
          </cell>
          <cell r="E93" t="str">
            <v>Operations</v>
          </cell>
          <cell r="F93" t="str">
            <v>Project Cost</v>
          </cell>
        </row>
        <row r="94">
          <cell r="A94" t="str">
            <v>Westwood Global Energy Limited</v>
          </cell>
          <cell r="B94" t="str">
            <v>AB10 1YN</v>
          </cell>
          <cell r="C94" t="str">
            <v>SME</v>
          </cell>
          <cell r="D94" t="str">
            <v>IT Services</v>
          </cell>
          <cell r="E94" t="str">
            <v>Information Services</v>
          </cell>
          <cell r="F94" t="str">
            <v>Support Services</v>
          </cell>
          <cell r="G94" t="str">
            <v>SWES05</v>
          </cell>
          <cell r="H94" t="str">
            <v>AB10 1YN</v>
          </cell>
        </row>
        <row r="95">
          <cell r="A95" t="str">
            <v>Ashleycarter Consultants Limited</v>
          </cell>
          <cell r="B95" t="str">
            <v>W1T 1JU</v>
          </cell>
          <cell r="C95" t="str">
            <v>SME</v>
          </cell>
          <cell r="D95" t="str">
            <v>Office cost</v>
          </cell>
          <cell r="E95" t="str">
            <v>Accommodation</v>
          </cell>
          <cell r="F95" t="str">
            <v>Accommodation Enhancements</v>
          </cell>
          <cell r="G95" t="str">
            <v>SASH01</v>
          </cell>
          <cell r="H95" t="str">
            <v>W1T 1JU</v>
          </cell>
        </row>
        <row r="96">
          <cell r="A96" t="str">
            <v>BIP Solutions Ltd</v>
          </cell>
          <cell r="B96" t="str">
            <v>G51 1DZ</v>
          </cell>
          <cell r="C96" t="str">
            <v>OTHER</v>
          </cell>
          <cell r="D96" t="str">
            <v>Office cost</v>
          </cell>
          <cell r="E96" t="str">
            <v>Accommodation</v>
          </cell>
          <cell r="F96" t="str">
            <v>Data &amp; services</v>
          </cell>
          <cell r="G96" t="str">
            <v>SBIP02</v>
          </cell>
          <cell r="H96" t="str">
            <v>G51 1DZ</v>
          </cell>
        </row>
        <row r="97">
          <cell r="A97" t="str">
            <v>Department for Energy Security and Net Zero</v>
          </cell>
          <cell r="B97" t="str">
            <v>NP10 8QQ</v>
          </cell>
          <cell r="C97" t="str">
            <v>GOVERNMENT</v>
          </cell>
          <cell r="D97" t="str">
            <v>Insurance</v>
          </cell>
          <cell r="E97" t="str">
            <v>Governance</v>
          </cell>
          <cell r="F97" t="str">
            <v>Indemnity Insurance</v>
          </cell>
          <cell r="G97" t="str">
            <v>GBEI01</v>
          </cell>
          <cell r="H97" t="str">
            <v>NP10 8QQ</v>
          </cell>
        </row>
        <row r="98">
          <cell r="A98" t="str">
            <v>Trustmarque Solutions Limited</v>
          </cell>
          <cell r="B98" t="str">
            <v>YO32 9GZ</v>
          </cell>
          <cell r="C98" t="str">
            <v>OTHER</v>
          </cell>
          <cell r="D98" t="str">
            <v>IT Services</v>
          </cell>
          <cell r="E98" t="str">
            <v xml:space="preserve">Information Services </v>
          </cell>
          <cell r="F98" t="str">
            <v>Software Licence</v>
          </cell>
          <cell r="G98" t="str">
            <v>STRU01</v>
          </cell>
          <cell r="H98" t="str">
            <v>YO32 9GZ</v>
          </cell>
        </row>
        <row r="99">
          <cell r="A99" t="str">
            <v>Avineon Europe Limited</v>
          </cell>
          <cell r="B99" t="str">
            <v>W1U 6AG</v>
          </cell>
          <cell r="C99" t="str">
            <v>SME</v>
          </cell>
          <cell r="D99" t="str">
            <v>IT Services</v>
          </cell>
          <cell r="E99" t="str">
            <v>Information Services</v>
          </cell>
          <cell r="F99" t="str">
            <v>Support Services</v>
          </cell>
          <cell r="G99" t="str">
            <v>SAVI01</v>
          </cell>
          <cell r="H99" t="str">
            <v>W1U 6AG</v>
          </cell>
        </row>
        <row r="100">
          <cell r="A100" t="str">
            <v>C &amp; C Reservoirs Limited</v>
          </cell>
          <cell r="B100" t="str">
            <v>RG1 1NU</v>
          </cell>
          <cell r="C100" t="str">
            <v>SME</v>
          </cell>
          <cell r="D100" t="str">
            <v>Exploration Programme</v>
          </cell>
          <cell r="E100" t="str">
            <v>Operations</v>
          </cell>
          <cell r="F100" t="str">
            <v>C&amp;C Reservoirs data purchase</v>
          </cell>
        </row>
        <row r="101">
          <cell r="A101" t="str">
            <v>Moveout Data Services Ltd</v>
          </cell>
          <cell r="B101" t="str">
            <v>HD4 6EN</v>
          </cell>
          <cell r="C101" t="str">
            <v>SME</v>
          </cell>
          <cell r="D101" t="str">
            <v>National Data Repository</v>
          </cell>
          <cell r="E101" t="str">
            <v>Support Services</v>
          </cell>
          <cell r="F101" t="str">
            <v>Project Cost</v>
          </cell>
        </row>
        <row r="102">
          <cell r="A102" t="str">
            <v>AON UK Limited</v>
          </cell>
          <cell r="B102" t="str">
            <v>EC3V 4AN</v>
          </cell>
          <cell r="C102" t="str">
            <v>Other</v>
          </cell>
          <cell r="D102" t="str">
            <v>Insurance</v>
          </cell>
          <cell r="E102" t="str">
            <v>Governance</v>
          </cell>
          <cell r="F102" t="str">
            <v>Liabiltiy Insurance</v>
          </cell>
        </row>
        <row r="103">
          <cell r="A103" t="str">
            <v>CNR International UK Limited</v>
          </cell>
          <cell r="B103" t="str">
            <v>AB11 6NJ</v>
          </cell>
          <cell r="C103" t="str">
            <v>Rebate</v>
          </cell>
        </row>
        <row r="104">
          <cell r="A104" t="str">
            <v>Shepherd and Wedderburn LLP</v>
          </cell>
          <cell r="B104" t="str">
            <v>AB10 1YN</v>
          </cell>
          <cell r="C104" t="str">
            <v>Not SME</v>
          </cell>
          <cell r="D104" t="str">
            <v>External Legal advice</v>
          </cell>
          <cell r="E104" t="str">
            <v>HR</v>
          </cell>
          <cell r="F104" t="str">
            <v>Employment Law Services</v>
          </cell>
        </row>
        <row r="105">
          <cell r="A105" t="str">
            <v>UQ Consulting Limited</v>
          </cell>
          <cell r="B105" t="str">
            <v>FK8 2PQ</v>
          </cell>
          <cell r="C105" t="str">
            <v>SME</v>
          </cell>
          <cell r="D105" t="str">
            <v xml:space="preserve">Training Costs </v>
          </cell>
          <cell r="E105" t="str">
            <v>HR</v>
          </cell>
          <cell r="F105" t="str">
            <v xml:space="preserve">Training course </v>
          </cell>
        </row>
        <row r="106">
          <cell r="A106" t="str">
            <v>Project Development International Limited</v>
          </cell>
          <cell r="B106" t="str">
            <v>AB25 1BU</v>
          </cell>
          <cell r="C106" t="str">
            <v>SME</v>
          </cell>
          <cell r="D106" t="str">
            <v>Project Cost</v>
          </cell>
          <cell r="E106" t="str">
            <v>Decommissioning Programme</v>
          </cell>
          <cell r="F106" t="str">
            <v>Project Cost</v>
          </cell>
        </row>
        <row r="107">
          <cell r="A107" t="str">
            <v>Faculty Services Limited</v>
          </cell>
          <cell r="B107" t="str">
            <v>EH1 1RF</v>
          </cell>
          <cell r="C107" t="str">
            <v>SME</v>
          </cell>
          <cell r="D107" t="str">
            <v>Legal Advice</v>
          </cell>
          <cell r="E107" t="str">
            <v>Legal</v>
          </cell>
          <cell r="F107" t="str">
            <v>Legal Services</v>
          </cell>
        </row>
        <row r="108">
          <cell r="A108" t="str">
            <v>Marsh Limited</v>
          </cell>
          <cell r="B108" t="str">
            <v>EH1 1RF</v>
          </cell>
          <cell r="C108" t="str">
            <v>SME</v>
          </cell>
          <cell r="D108" t="str">
            <v>Legal Advice</v>
          </cell>
          <cell r="E108" t="str">
            <v>Legal</v>
          </cell>
          <cell r="F108" t="str">
            <v>Legal Services</v>
          </cell>
        </row>
        <row r="109">
          <cell r="A109" t="str">
            <v>Casp</v>
          </cell>
          <cell r="B109" t="str">
            <v>CB3 0UD</v>
          </cell>
          <cell r="C109" t="str">
            <v>SME</v>
          </cell>
          <cell r="D109" t="str">
            <v>Exploration Programme</v>
          </cell>
          <cell r="E109" t="str">
            <v>Exploration</v>
          </cell>
          <cell r="F109" t="str">
            <v>Exploration Programme</v>
          </cell>
        </row>
        <row r="110">
          <cell r="A110" t="str">
            <v>Blackstone Chambers Limited</v>
          </cell>
          <cell r="B110" t="str">
            <v>EC4Y 9BW</v>
          </cell>
          <cell r="C110" t="str">
            <v>SME</v>
          </cell>
          <cell r="D110" t="str">
            <v>Legal Advice</v>
          </cell>
          <cell r="E110" t="str">
            <v>Legal</v>
          </cell>
          <cell r="F110" t="str">
            <v>Legal Services</v>
          </cell>
        </row>
        <row r="111">
          <cell r="A111" t="str">
            <v>HM Courts And Tribunal Service</v>
          </cell>
          <cell r="B111" t="str">
            <v>B4 6AF</v>
          </cell>
          <cell r="C111" t="str">
            <v>Government</v>
          </cell>
          <cell r="D111" t="str">
            <v>Legal Advice</v>
          </cell>
          <cell r="E111" t="str">
            <v>Legal</v>
          </cell>
          <cell r="F111" t="str">
            <v>Legal Services</v>
          </cell>
        </row>
        <row r="112">
          <cell r="A112" t="str">
            <v>Openwater Renewables Limited</v>
          </cell>
          <cell r="B112" t="str">
            <v>EC2M 4NS</v>
          </cell>
          <cell r="C112" t="str">
            <v>SME</v>
          </cell>
          <cell r="D112" t="str">
            <v>Technology Programme</v>
          </cell>
          <cell r="E112" t="str">
            <v>Operations</v>
          </cell>
          <cell r="F112" t="str">
            <v>Offshore Wind Project</v>
          </cell>
        </row>
        <row r="113">
          <cell r="A113" t="str">
            <v>Exploro AS</v>
          </cell>
          <cell r="B113" t="str">
            <v>Norway, NO, 7014</v>
          </cell>
          <cell r="C113" t="str">
            <v>International</v>
          </cell>
          <cell r="D113" t="str">
            <v>Exploration Programme</v>
          </cell>
          <cell r="E113" t="str">
            <v>Exploration</v>
          </cell>
          <cell r="F113" t="str">
            <v>Exploration Programme</v>
          </cell>
        </row>
      </sheetData>
      <sheetData sheetId="6">
        <row r="1">
          <cell r="A1" t="str">
            <v>No.</v>
          </cell>
          <cell r="B1" t="str">
            <v>Vendor Invoice No.</v>
          </cell>
          <cell r="C1" t="str">
            <v>Vendor No.</v>
          </cell>
          <cell r="D1" t="str">
            <v>Vendor</v>
          </cell>
          <cell r="E1" t="str">
            <v>Posting Date</v>
          </cell>
          <cell r="F1" t="str">
            <v>Amount</v>
          </cell>
          <cell r="G1" t="str">
            <v>Remaining Amount</v>
          </cell>
          <cell r="H1" t="str">
            <v>Payment date</v>
          </cell>
        </row>
        <row r="2">
          <cell r="A2" t="str">
            <v>P+111587</v>
          </cell>
          <cell r="B2" t="str">
            <v>INV-0004</v>
          </cell>
          <cell r="C2" t="str">
            <v>RORC01</v>
          </cell>
          <cell r="D2" t="str">
            <v>Orcadian Energy (CNS) Ltd</v>
          </cell>
          <cell r="E2">
            <v>44651</v>
          </cell>
          <cell r="F2">
            <v>176667</v>
          </cell>
          <cell r="G2">
            <v>176667</v>
          </cell>
          <cell r="H2">
            <v>44658</v>
          </cell>
        </row>
        <row r="3">
          <cell r="A3" t="str">
            <v>P+111457</v>
          </cell>
          <cell r="B3" t="str">
            <v>50067948</v>
          </cell>
          <cell r="C3" t="str">
            <v>SABI01</v>
          </cell>
          <cell r="D3" t="str">
            <v>AbilityNet</v>
          </cell>
          <cell r="E3">
            <v>44642</v>
          </cell>
          <cell r="F3">
            <v>29445.37</v>
          </cell>
          <cell r="G3">
            <v>29445.37</v>
          </cell>
          <cell r="H3">
            <v>44658</v>
          </cell>
        </row>
        <row r="4">
          <cell r="A4" t="str">
            <v>P+111605</v>
          </cell>
          <cell r="B4" t="str">
            <v>857010246025</v>
          </cell>
          <cell r="C4" t="str">
            <v>SCLI01</v>
          </cell>
          <cell r="D4" t="str">
            <v>Clifford Chance LLP</v>
          </cell>
          <cell r="E4">
            <v>44650</v>
          </cell>
          <cell r="F4">
            <v>39120.879999999997</v>
          </cell>
          <cell r="G4">
            <v>39120.879999999997</v>
          </cell>
          <cell r="H4">
            <v>44658</v>
          </cell>
        </row>
        <row r="5">
          <cell r="A5" t="str">
            <v>P+111618</v>
          </cell>
          <cell r="B5" t="str">
            <v>UK-SIN031085</v>
          </cell>
          <cell r="C5" t="str">
            <v>SESR01</v>
          </cell>
          <cell r="D5" t="str">
            <v>ESRI UK Ltd</v>
          </cell>
          <cell r="E5">
            <v>44651</v>
          </cell>
          <cell r="F5">
            <v>174192</v>
          </cell>
          <cell r="G5">
            <v>174192</v>
          </cell>
          <cell r="H5">
            <v>44658</v>
          </cell>
        </row>
        <row r="6">
          <cell r="A6" t="str">
            <v>P+111575</v>
          </cell>
          <cell r="B6" t="str">
            <v>INV-2678</v>
          </cell>
          <cell r="C6" t="str">
            <v>SFIV01</v>
          </cell>
          <cell r="D6" t="str">
            <v>Fivium Limited</v>
          </cell>
          <cell r="E6">
            <v>44651</v>
          </cell>
          <cell r="F6">
            <v>135000</v>
          </cell>
          <cell r="G6">
            <v>135000</v>
          </cell>
          <cell r="H6">
            <v>44658</v>
          </cell>
        </row>
        <row r="7">
          <cell r="A7" t="str">
            <v>P+111576</v>
          </cell>
          <cell r="B7" t="str">
            <v>INV-2677</v>
          </cell>
          <cell r="C7" t="str">
            <v>SFIV01</v>
          </cell>
          <cell r="D7" t="str">
            <v>Fivium Limited</v>
          </cell>
          <cell r="E7">
            <v>44651</v>
          </cell>
          <cell r="F7">
            <v>90960</v>
          </cell>
          <cell r="G7">
            <v>90960</v>
          </cell>
          <cell r="H7">
            <v>44658</v>
          </cell>
        </row>
        <row r="8">
          <cell r="A8" t="str">
            <v>P+111577</v>
          </cell>
          <cell r="B8" t="str">
            <v>INV-2679</v>
          </cell>
          <cell r="C8" t="str">
            <v>SFIV01</v>
          </cell>
          <cell r="D8" t="str">
            <v>Fivium Limited</v>
          </cell>
          <cell r="E8">
            <v>44651</v>
          </cell>
          <cell r="F8">
            <v>130980</v>
          </cell>
          <cell r="G8">
            <v>130980</v>
          </cell>
          <cell r="H8">
            <v>44658</v>
          </cell>
        </row>
        <row r="9">
          <cell r="A9" t="str">
            <v>P+111578</v>
          </cell>
          <cell r="B9" t="str">
            <v>INV-2646</v>
          </cell>
          <cell r="C9" t="str">
            <v>SFIV01</v>
          </cell>
          <cell r="D9" t="str">
            <v>Fivium Limited</v>
          </cell>
          <cell r="E9">
            <v>44651</v>
          </cell>
          <cell r="F9">
            <v>117621.6</v>
          </cell>
          <cell r="G9">
            <v>117621.6</v>
          </cell>
          <cell r="H9">
            <v>44658</v>
          </cell>
        </row>
        <row r="10">
          <cell r="A10" t="str">
            <v>P+111601</v>
          </cell>
          <cell r="B10" t="str">
            <v>INV-2647</v>
          </cell>
          <cell r="C10" t="str">
            <v>SFIV01</v>
          </cell>
          <cell r="D10" t="str">
            <v>Fivium Limited</v>
          </cell>
          <cell r="E10">
            <v>44651</v>
          </cell>
          <cell r="F10">
            <v>67518</v>
          </cell>
          <cell r="G10">
            <v>67518</v>
          </cell>
          <cell r="H10">
            <v>44658</v>
          </cell>
        </row>
        <row r="11">
          <cell r="A11" t="str">
            <v>P+111585</v>
          </cell>
          <cell r="B11" t="str">
            <v>SINV+103589</v>
          </cell>
          <cell r="C11" t="str">
            <v>SKAT01</v>
          </cell>
          <cell r="D11" t="str">
            <v>Katoni Engineering Ltd</v>
          </cell>
          <cell r="E11">
            <v>44650</v>
          </cell>
          <cell r="F11">
            <v>67056</v>
          </cell>
          <cell r="G11">
            <v>67056</v>
          </cell>
          <cell r="H11">
            <v>44658</v>
          </cell>
        </row>
        <row r="12">
          <cell r="A12" t="str">
            <v>P+111592</v>
          </cell>
          <cell r="B12" t="str">
            <v>I220331-1</v>
          </cell>
          <cell r="C12" t="str">
            <v>SMOV01</v>
          </cell>
          <cell r="D12" t="str">
            <v>Moveout Data Seismic Services Ltd</v>
          </cell>
          <cell r="E12">
            <v>44651</v>
          </cell>
          <cell r="F12">
            <v>25778.04</v>
          </cell>
          <cell r="G12">
            <v>25778.04</v>
          </cell>
          <cell r="H12">
            <v>44658</v>
          </cell>
        </row>
        <row r="13">
          <cell r="A13" t="str">
            <v>P+111586</v>
          </cell>
          <cell r="B13" t="str">
            <v>132938515</v>
          </cell>
          <cell r="C13" t="str">
            <v>SORS01</v>
          </cell>
          <cell r="D13" t="str">
            <v>Orsted Power (UK) Limited</v>
          </cell>
          <cell r="E13">
            <v>44650</v>
          </cell>
          <cell r="F13">
            <v>239360</v>
          </cell>
          <cell r="G13">
            <v>239360</v>
          </cell>
          <cell r="H13">
            <v>44658</v>
          </cell>
        </row>
        <row r="14">
          <cell r="A14" t="str">
            <v>P+111595</v>
          </cell>
          <cell r="B14" t="str">
            <v>71321</v>
          </cell>
          <cell r="C14" t="str">
            <v>SRUS01</v>
          </cell>
          <cell r="D14" t="str">
            <v>Russell Reynolds Associates Limited</v>
          </cell>
          <cell r="E14">
            <v>44651</v>
          </cell>
          <cell r="F14">
            <v>36199.199999999997</v>
          </cell>
          <cell r="G14">
            <v>36199.199999999997</v>
          </cell>
          <cell r="H14">
            <v>44658</v>
          </cell>
        </row>
        <row r="15">
          <cell r="A15" t="str">
            <v>P+111596</v>
          </cell>
          <cell r="B15" t="str">
            <v>71322</v>
          </cell>
          <cell r="C15" t="str">
            <v>SRUS01</v>
          </cell>
          <cell r="D15" t="str">
            <v>Russell Reynolds Associates Limited</v>
          </cell>
          <cell r="E15">
            <v>44651</v>
          </cell>
          <cell r="F15">
            <v>36199.199999999997</v>
          </cell>
          <cell r="G15">
            <v>36199.199999999997</v>
          </cell>
          <cell r="H15">
            <v>44658</v>
          </cell>
        </row>
        <row r="16">
          <cell r="A16" t="str">
            <v>P+111429</v>
          </cell>
          <cell r="B16" t="str">
            <v>PWMN-SI-01677</v>
          </cell>
          <cell r="C16" t="str">
            <v>SSPO01</v>
          </cell>
          <cell r="D16" t="str">
            <v>SpotOn Well Management Limited GBP</v>
          </cell>
          <cell r="E16">
            <v>44641</v>
          </cell>
          <cell r="F16">
            <v>36360</v>
          </cell>
          <cell r="G16">
            <v>36360</v>
          </cell>
          <cell r="H16">
            <v>44658</v>
          </cell>
        </row>
        <row r="17">
          <cell r="A17" t="str">
            <v>P+111657</v>
          </cell>
          <cell r="B17" t="str">
            <v>OGA20220331013</v>
          </cell>
          <cell r="C17" t="str">
            <v>SOGE01</v>
          </cell>
          <cell r="D17" t="str">
            <v>OGEL IT LTD</v>
          </cell>
          <cell r="E17">
            <v>44651</v>
          </cell>
          <cell r="F17">
            <v>64461.06</v>
          </cell>
          <cell r="G17">
            <v>64461.06</v>
          </cell>
          <cell r="H17">
            <v>44665</v>
          </cell>
        </row>
        <row r="18">
          <cell r="A18" t="str">
            <v>P+111667</v>
          </cell>
          <cell r="B18" t="str">
            <v>OGA20220331020</v>
          </cell>
          <cell r="C18" t="str">
            <v>SOGE01</v>
          </cell>
          <cell r="D18" t="str">
            <v>OGEL IT LTD</v>
          </cell>
          <cell r="E18">
            <v>44651</v>
          </cell>
          <cell r="F18">
            <v>32362.95</v>
          </cell>
          <cell r="G18">
            <v>32362.95</v>
          </cell>
          <cell r="H18">
            <v>44665</v>
          </cell>
        </row>
        <row r="19">
          <cell r="A19" t="str">
            <v>P+111648</v>
          </cell>
          <cell r="B19" t="str">
            <v>NDR2022028</v>
          </cell>
          <cell r="C19" t="str">
            <v>SOSO01</v>
          </cell>
          <cell r="D19" t="str">
            <v>Osokey Limited</v>
          </cell>
          <cell r="E19">
            <v>44658</v>
          </cell>
          <cell r="F19">
            <v>29075.360000000001</v>
          </cell>
          <cell r="G19">
            <v>29075.360000000001</v>
          </cell>
          <cell r="H19">
            <v>44665</v>
          </cell>
        </row>
        <row r="20">
          <cell r="A20" t="str">
            <v>P+111645</v>
          </cell>
          <cell r="B20">
            <v>2339002</v>
          </cell>
          <cell r="C20" t="str">
            <v>STRU01</v>
          </cell>
          <cell r="D20" t="str">
            <v>Trustmarque Solutions Ltd</v>
          </cell>
          <cell r="E20">
            <v>44658</v>
          </cell>
          <cell r="F20">
            <v>135714.89000000001</v>
          </cell>
          <cell r="G20">
            <v>135714.89000000001</v>
          </cell>
          <cell r="H20">
            <v>44665</v>
          </cell>
        </row>
        <row r="21">
          <cell r="A21" t="str">
            <v>P+111660</v>
          </cell>
          <cell r="B21" t="str">
            <v>INVISL459</v>
          </cell>
          <cell r="C21" t="str">
            <v>SIKO01</v>
          </cell>
          <cell r="D21" t="str">
            <v>Ikon Science Limited</v>
          </cell>
          <cell r="E21">
            <v>44669</v>
          </cell>
          <cell r="F21">
            <v>38400</v>
          </cell>
          <cell r="G21">
            <v>38400</v>
          </cell>
          <cell r="H21">
            <v>44672</v>
          </cell>
        </row>
        <row r="22">
          <cell r="A22" t="str">
            <v>P+111763</v>
          </cell>
          <cell r="B22" t="str">
            <v>INV000997</v>
          </cell>
          <cell r="C22" t="str">
            <v>SBPM01</v>
          </cell>
          <cell r="D22" t="str">
            <v>BPM-Discipline UK Limited</v>
          </cell>
          <cell r="E22">
            <v>44680</v>
          </cell>
          <cell r="F22">
            <v>30096</v>
          </cell>
          <cell r="G22">
            <v>30096</v>
          </cell>
          <cell r="H22">
            <v>44693</v>
          </cell>
        </row>
        <row r="23">
          <cell r="A23" t="str">
            <v>P+111775</v>
          </cell>
          <cell r="B23" t="str">
            <v>INV-2685</v>
          </cell>
          <cell r="C23" t="str">
            <v>SFIV01</v>
          </cell>
          <cell r="D23" t="str">
            <v>Fivium Limited</v>
          </cell>
          <cell r="E23">
            <v>44692</v>
          </cell>
          <cell r="F23">
            <v>117621.6</v>
          </cell>
          <cell r="G23">
            <v>117621.6</v>
          </cell>
          <cell r="H23">
            <v>44693</v>
          </cell>
        </row>
        <row r="24">
          <cell r="A24" t="str">
            <v>P+111817</v>
          </cell>
          <cell r="B24" t="str">
            <v>OGA NDR 013</v>
          </cell>
          <cell r="C24" t="str">
            <v>SOSO01</v>
          </cell>
          <cell r="D24" t="str">
            <v>Osokey Limited</v>
          </cell>
          <cell r="E24">
            <v>44691</v>
          </cell>
          <cell r="F24">
            <v>119274.36</v>
          </cell>
          <cell r="G24">
            <v>119274.36</v>
          </cell>
          <cell r="H24">
            <v>44693</v>
          </cell>
        </row>
        <row r="25">
          <cell r="A25" t="str">
            <v>P+111813</v>
          </cell>
          <cell r="B25" t="str">
            <v>INV-2686</v>
          </cell>
          <cell r="C25" t="str">
            <v>SFIV01</v>
          </cell>
          <cell r="D25" t="str">
            <v>Fivium Limited</v>
          </cell>
          <cell r="E25">
            <v>44691</v>
          </cell>
          <cell r="F25">
            <v>52938</v>
          </cell>
          <cell r="G25">
            <v>52938</v>
          </cell>
          <cell r="H25">
            <v>44721</v>
          </cell>
        </row>
        <row r="26">
          <cell r="A26" t="str">
            <v>P+111904</v>
          </cell>
          <cell r="B26" t="str">
            <v>INV-2713</v>
          </cell>
          <cell r="C26" t="str">
            <v>SFIV01</v>
          </cell>
          <cell r="D26" t="str">
            <v>Fivium Limited</v>
          </cell>
          <cell r="E26">
            <v>44712</v>
          </cell>
          <cell r="F26">
            <v>117621.6</v>
          </cell>
          <cell r="G26">
            <v>117621.6</v>
          </cell>
          <cell r="H26">
            <v>44721</v>
          </cell>
        </row>
        <row r="27">
          <cell r="A27" t="str">
            <v>P+111885</v>
          </cell>
          <cell r="B27" t="str">
            <v>OGA20220430003</v>
          </cell>
          <cell r="C27" t="str">
            <v>SOGE01</v>
          </cell>
          <cell r="D27" t="str">
            <v>OGEL IT Ltd</v>
          </cell>
          <cell r="E27">
            <v>44711</v>
          </cell>
          <cell r="F27">
            <v>64734.9</v>
          </cell>
          <cell r="G27">
            <v>64734.9</v>
          </cell>
          <cell r="H27">
            <v>44721</v>
          </cell>
        </row>
        <row r="28">
          <cell r="A28" t="str">
            <v>P+111859</v>
          </cell>
          <cell r="B28" t="str">
            <v>3240/3355</v>
          </cell>
          <cell r="C28" t="str">
            <v>SHAR03</v>
          </cell>
          <cell r="D28" t="str">
            <v>Hartnell Taylor Cook</v>
          </cell>
          <cell r="E28">
            <v>44713</v>
          </cell>
          <cell r="F28">
            <v>42939</v>
          </cell>
          <cell r="G28">
            <v>42939</v>
          </cell>
          <cell r="H28">
            <v>44721</v>
          </cell>
        </row>
        <row r="29">
          <cell r="A29" t="str">
            <v>P+111860</v>
          </cell>
          <cell r="B29" t="str">
            <v>3240/3356</v>
          </cell>
          <cell r="C29" t="str">
            <v>SHAR03</v>
          </cell>
          <cell r="D29" t="str">
            <v>Hartnell Taylor Cook</v>
          </cell>
          <cell r="E29">
            <v>44713</v>
          </cell>
          <cell r="F29">
            <v>50887.199999999997</v>
          </cell>
          <cell r="G29">
            <v>50887.199999999997</v>
          </cell>
          <cell r="H29">
            <v>44721</v>
          </cell>
        </row>
        <row r="30">
          <cell r="A30" t="str">
            <v>P+111940</v>
          </cell>
          <cell r="B30" t="str">
            <v>INV-2714</v>
          </cell>
          <cell r="C30" t="str">
            <v>SFIV01</v>
          </cell>
          <cell r="D30" t="str">
            <v>Fivium Limited</v>
          </cell>
          <cell r="E30">
            <v>44723</v>
          </cell>
          <cell r="F30">
            <v>72108</v>
          </cell>
          <cell r="G30">
            <v>72108</v>
          </cell>
          <cell r="H30">
            <v>44727</v>
          </cell>
        </row>
        <row r="31">
          <cell r="A31" t="str">
            <v>P+111947</v>
          </cell>
          <cell r="B31" t="str">
            <v>OGA20220531001</v>
          </cell>
          <cell r="C31" t="str">
            <v>SOGE01</v>
          </cell>
          <cell r="D31" t="str">
            <v>OGEL IT Ltd</v>
          </cell>
          <cell r="E31">
            <v>44723</v>
          </cell>
          <cell r="F31">
            <v>57312</v>
          </cell>
          <cell r="G31">
            <v>57312</v>
          </cell>
          <cell r="H31">
            <v>44727</v>
          </cell>
        </row>
        <row r="32">
          <cell r="A32" t="str">
            <v>P+111937</v>
          </cell>
          <cell r="B32" t="str">
            <v>UK OGA NDR 014</v>
          </cell>
          <cell r="C32" t="str">
            <v>SOSO01</v>
          </cell>
          <cell r="D32" t="str">
            <v>Osokey Limited</v>
          </cell>
          <cell r="E32">
            <v>44723</v>
          </cell>
          <cell r="F32">
            <v>119274.36</v>
          </cell>
          <cell r="G32">
            <v>119274.36</v>
          </cell>
          <cell r="H32">
            <v>44727</v>
          </cell>
        </row>
        <row r="33">
          <cell r="A33" t="str">
            <v>P+111948</v>
          </cell>
          <cell r="B33" t="str">
            <v>UKOGL1358</v>
          </cell>
          <cell r="C33" t="str">
            <v>SUKO02</v>
          </cell>
          <cell r="D33" t="str">
            <v>UK Onshore Geophysical Library</v>
          </cell>
          <cell r="E33">
            <v>44723</v>
          </cell>
          <cell r="F33">
            <v>50000</v>
          </cell>
          <cell r="G33">
            <v>50000</v>
          </cell>
          <cell r="H33">
            <v>44727</v>
          </cell>
        </row>
        <row r="34">
          <cell r="A34" t="str">
            <v>P+111986</v>
          </cell>
          <cell r="B34" t="str">
            <v>269</v>
          </cell>
          <cell r="C34" t="str">
            <v>SGVA01</v>
          </cell>
          <cell r="D34" t="str">
            <v>GVA Grimley Ltd</v>
          </cell>
          <cell r="E34">
            <v>44733</v>
          </cell>
          <cell r="F34">
            <v>108944.97</v>
          </cell>
          <cell r="G34">
            <v>108944.97</v>
          </cell>
          <cell r="H34">
            <v>44734</v>
          </cell>
        </row>
        <row r="35">
          <cell r="A35" t="str">
            <v>P+111999</v>
          </cell>
          <cell r="B35" t="str">
            <v>OGA20220430001</v>
          </cell>
          <cell r="C35" t="str">
            <v>SOGE01</v>
          </cell>
          <cell r="D35" t="str">
            <v>OGEL IT Ltd</v>
          </cell>
          <cell r="E35">
            <v>44733</v>
          </cell>
          <cell r="F35">
            <v>50976</v>
          </cell>
          <cell r="G35">
            <v>50976</v>
          </cell>
          <cell r="H35">
            <v>44734</v>
          </cell>
        </row>
        <row r="36">
          <cell r="A36" t="str">
            <v>P+111955</v>
          </cell>
          <cell r="B36" t="str">
            <v>INV-51297</v>
          </cell>
          <cell r="C36" t="str">
            <v>SRYS01</v>
          </cell>
          <cell r="D36" t="str">
            <v>Rystad Energy Limited</v>
          </cell>
          <cell r="E36">
            <v>44725</v>
          </cell>
          <cell r="F36">
            <v>51000</v>
          </cell>
          <cell r="G36">
            <v>51000</v>
          </cell>
          <cell r="H36">
            <v>44734</v>
          </cell>
        </row>
        <row r="37">
          <cell r="A37" t="str">
            <v>P+112067</v>
          </cell>
          <cell r="B37" t="str">
            <v>EUROPA OIL AND GAS REFUND JUNE 22</v>
          </cell>
          <cell r="C37" t="str">
            <v>REUR01</v>
          </cell>
          <cell r="D37" t="str">
            <v>Europa Oil &amp; Gas Limited</v>
          </cell>
          <cell r="E37">
            <v>44740</v>
          </cell>
          <cell r="F37">
            <v>26460.76</v>
          </cell>
          <cell r="G37">
            <v>26460.76</v>
          </cell>
          <cell r="H37">
            <v>44741</v>
          </cell>
        </row>
        <row r="38">
          <cell r="A38" t="str">
            <v>P+112077</v>
          </cell>
          <cell r="B38" t="str">
            <v>OGA20220531002</v>
          </cell>
          <cell r="C38" t="str">
            <v>SOGE01</v>
          </cell>
          <cell r="D38" t="str">
            <v>OGEL IT Ltd</v>
          </cell>
          <cell r="E38">
            <v>44740</v>
          </cell>
          <cell r="F38">
            <v>64523.7</v>
          </cell>
          <cell r="G38">
            <v>64523.7</v>
          </cell>
          <cell r="H38">
            <v>44741</v>
          </cell>
        </row>
        <row r="39">
          <cell r="A39" t="str">
            <v>P+112146</v>
          </cell>
          <cell r="B39" t="str">
            <v>T511401 / 1122006</v>
          </cell>
          <cell r="C39" t="str">
            <v>SCBR01</v>
          </cell>
          <cell r="D39" t="str">
            <v>CBRE Managed Services Limited</v>
          </cell>
          <cell r="E39">
            <v>44748</v>
          </cell>
          <cell r="F39">
            <v>59377.11</v>
          </cell>
          <cell r="G39">
            <v>59377.11</v>
          </cell>
          <cell r="H39">
            <v>44749</v>
          </cell>
        </row>
        <row r="40">
          <cell r="A40" t="str">
            <v>P+112120</v>
          </cell>
          <cell r="B40" t="str">
            <v>INV-2734</v>
          </cell>
          <cell r="C40" t="str">
            <v>SFIV01</v>
          </cell>
          <cell r="D40" t="str">
            <v>Fivium Limited</v>
          </cell>
          <cell r="E40">
            <v>44742</v>
          </cell>
          <cell r="F40">
            <v>117621.6</v>
          </cell>
          <cell r="G40">
            <v>117621.6</v>
          </cell>
          <cell r="H40">
            <v>44749</v>
          </cell>
        </row>
        <row r="41">
          <cell r="A41" t="str">
            <v>P+112147</v>
          </cell>
          <cell r="B41" t="str">
            <v>16322</v>
          </cell>
          <cell r="C41" t="str">
            <v>SRED01</v>
          </cell>
          <cell r="D41" t="str">
            <v>Redfern Travel Ltd</v>
          </cell>
          <cell r="E41">
            <v>44742</v>
          </cell>
          <cell r="F41">
            <v>28664.68</v>
          </cell>
          <cell r="G41">
            <v>28664.68</v>
          </cell>
          <cell r="H41">
            <v>44749</v>
          </cell>
        </row>
        <row r="42">
          <cell r="A42" t="str">
            <v>P+112152</v>
          </cell>
          <cell r="B42" t="str">
            <v>615110030978</v>
          </cell>
          <cell r="C42" t="str">
            <v>GBEI01</v>
          </cell>
          <cell r="D42" t="str">
            <v>BEIS</v>
          </cell>
          <cell r="E42">
            <v>44749</v>
          </cell>
          <cell r="F42">
            <v>82614.080000000002</v>
          </cell>
          <cell r="G42">
            <v>82614.080000000002</v>
          </cell>
          <cell r="H42">
            <v>44756</v>
          </cell>
        </row>
        <row r="43">
          <cell r="A43" t="str">
            <v>P+112168</v>
          </cell>
          <cell r="B43" t="str">
            <v>INV-2735</v>
          </cell>
          <cell r="C43" t="str">
            <v>SFIV01</v>
          </cell>
          <cell r="D43" t="str">
            <v>Fivium Limited</v>
          </cell>
          <cell r="E43">
            <v>44755</v>
          </cell>
          <cell r="F43">
            <v>60654</v>
          </cell>
          <cell r="G43">
            <v>60654</v>
          </cell>
          <cell r="H43">
            <v>44756</v>
          </cell>
        </row>
        <row r="44">
          <cell r="A44" t="str">
            <v>P+112165</v>
          </cell>
          <cell r="B44" t="str">
            <v>UK OGA NDR 015</v>
          </cell>
          <cell r="C44" t="str">
            <v>SOSO01</v>
          </cell>
          <cell r="D44" t="str">
            <v>Osokey Limited</v>
          </cell>
          <cell r="E44">
            <v>44755</v>
          </cell>
          <cell r="F44">
            <v>119274.36</v>
          </cell>
          <cell r="G44">
            <v>119274.36</v>
          </cell>
          <cell r="H44">
            <v>44756</v>
          </cell>
        </row>
        <row r="45">
          <cell r="A45" t="str">
            <v>P+112133</v>
          </cell>
          <cell r="B45" t="str">
            <v>SI045567</v>
          </cell>
          <cell r="C45" t="str">
            <v>SSPA01</v>
          </cell>
          <cell r="D45" t="str">
            <v>Space Solutions (Scotland) Limited</v>
          </cell>
          <cell r="E45">
            <v>44743</v>
          </cell>
          <cell r="F45">
            <v>268775.7</v>
          </cell>
          <cell r="G45">
            <v>268775.7</v>
          </cell>
          <cell r="H45">
            <v>44763</v>
          </cell>
        </row>
        <row r="46">
          <cell r="A46" t="str">
            <v>P+112247</v>
          </cell>
          <cell r="B46" t="str">
            <v>LEVY REBATE 21-22</v>
          </cell>
          <cell r="C46" t="str">
            <v>RTOT02</v>
          </cell>
          <cell r="D46" t="str">
            <v>Total E&amp;P North Sea UK Limited</v>
          </cell>
          <cell r="E46">
            <v>44774</v>
          </cell>
          <cell r="F46">
            <v>34559.42</v>
          </cell>
          <cell r="G46">
            <v>34559.42</v>
          </cell>
          <cell r="H46">
            <v>44776</v>
          </cell>
        </row>
        <row r="47">
          <cell r="A47" t="str">
            <v>P+112248</v>
          </cell>
          <cell r="B47" t="str">
            <v>LEVY RABTE 21-22</v>
          </cell>
          <cell r="C47" t="str">
            <v>RTOT03</v>
          </cell>
          <cell r="D47" t="str">
            <v>Total E&amp;P UK Limited</v>
          </cell>
          <cell r="E47">
            <v>44774</v>
          </cell>
          <cell r="F47">
            <v>295649.78000000003</v>
          </cell>
          <cell r="G47">
            <v>295649.78000000003</v>
          </cell>
          <cell r="H47">
            <v>44776</v>
          </cell>
        </row>
        <row r="48">
          <cell r="A48" t="str">
            <v>P+112256</v>
          </cell>
          <cell r="B48" t="str">
            <v>INV-2762</v>
          </cell>
          <cell r="C48" t="str">
            <v>SFIV01</v>
          </cell>
          <cell r="D48" t="str">
            <v>Fivium Limited</v>
          </cell>
          <cell r="E48">
            <v>44773</v>
          </cell>
          <cell r="F48">
            <v>117621.6</v>
          </cell>
          <cell r="G48">
            <v>117621.6</v>
          </cell>
          <cell r="H48">
            <v>44776</v>
          </cell>
        </row>
        <row r="49">
          <cell r="A49" t="str">
            <v>P+112249</v>
          </cell>
          <cell r="B49" t="str">
            <v>OGA20220630003</v>
          </cell>
          <cell r="C49" t="str">
            <v>SOGE01</v>
          </cell>
          <cell r="D49" t="str">
            <v>OGEL IT Ltd</v>
          </cell>
          <cell r="E49">
            <v>44773</v>
          </cell>
          <cell r="F49">
            <v>64716.9</v>
          </cell>
          <cell r="G49">
            <v>64716.9</v>
          </cell>
          <cell r="H49">
            <v>44776</v>
          </cell>
        </row>
        <row r="50">
          <cell r="A50" t="str">
            <v>P+112254</v>
          </cell>
          <cell r="B50" t="str">
            <v>SI045706</v>
          </cell>
          <cell r="C50" t="str">
            <v>SSPA01</v>
          </cell>
          <cell r="D50" t="str">
            <v>Space Solutions (Scotland) Limited</v>
          </cell>
          <cell r="E50">
            <v>44773</v>
          </cell>
          <cell r="F50">
            <v>217342.1</v>
          </cell>
          <cell r="G50">
            <v>217342.1</v>
          </cell>
          <cell r="H50">
            <v>44776</v>
          </cell>
        </row>
        <row r="51">
          <cell r="A51" t="str">
            <v>P+112292</v>
          </cell>
          <cell r="B51" t="str">
            <v>SIN003320</v>
          </cell>
          <cell r="C51" t="str">
            <v>GNAO01</v>
          </cell>
          <cell r="D51" t="str">
            <v>National Audit Office</v>
          </cell>
          <cell r="E51">
            <v>44782</v>
          </cell>
          <cell r="F51">
            <v>44000</v>
          </cell>
          <cell r="G51">
            <v>44000</v>
          </cell>
          <cell r="H51">
            <v>44783</v>
          </cell>
        </row>
        <row r="52">
          <cell r="A52" t="str">
            <v>P+112308</v>
          </cell>
          <cell r="B52" t="str">
            <v>INV-2765</v>
          </cell>
          <cell r="C52" t="str">
            <v>SFIV01</v>
          </cell>
          <cell r="D52" t="str">
            <v>Fivium Limited</v>
          </cell>
          <cell r="E52">
            <v>44782</v>
          </cell>
          <cell r="F52">
            <v>63690</v>
          </cell>
          <cell r="G52">
            <v>63690</v>
          </cell>
          <cell r="H52">
            <v>44783</v>
          </cell>
        </row>
        <row r="53">
          <cell r="A53" t="str">
            <v>P+112304</v>
          </cell>
          <cell r="B53" t="str">
            <v>OGA20220731002</v>
          </cell>
          <cell r="C53" t="str">
            <v>SOGE01</v>
          </cell>
          <cell r="D53" t="str">
            <v>OGEL IT Ltd</v>
          </cell>
          <cell r="E53">
            <v>44782</v>
          </cell>
          <cell r="F53">
            <v>28769.75</v>
          </cell>
          <cell r="G53">
            <v>28769.75</v>
          </cell>
          <cell r="H53">
            <v>44783</v>
          </cell>
        </row>
        <row r="54">
          <cell r="A54" t="str">
            <v>P+112309</v>
          </cell>
          <cell r="B54" t="str">
            <v>UK OGA NDR 016</v>
          </cell>
          <cell r="C54" t="str">
            <v>SOSO01</v>
          </cell>
          <cell r="D54" t="str">
            <v>Osokey Limited</v>
          </cell>
          <cell r="E54">
            <v>44782</v>
          </cell>
          <cell r="F54">
            <v>119480.36</v>
          </cell>
          <cell r="G54">
            <v>119480.36</v>
          </cell>
          <cell r="H54">
            <v>44783</v>
          </cell>
        </row>
        <row r="55">
          <cell r="A55" t="str">
            <v>P+112322</v>
          </cell>
          <cell r="B55" t="str">
            <v>OGA20220630001</v>
          </cell>
          <cell r="C55" t="str">
            <v>SOGE01</v>
          </cell>
          <cell r="D55" t="str">
            <v>OGEL IT Ltd</v>
          </cell>
          <cell r="E55">
            <v>44789</v>
          </cell>
          <cell r="F55">
            <v>52272</v>
          </cell>
          <cell r="G55">
            <v>52272</v>
          </cell>
          <cell r="H55">
            <v>44790</v>
          </cell>
        </row>
        <row r="56">
          <cell r="A56" t="str">
            <v>P+112321</v>
          </cell>
          <cell r="B56" t="str">
            <v>OGA20220731001</v>
          </cell>
          <cell r="C56" t="str">
            <v>SOGE01</v>
          </cell>
          <cell r="D56" t="str">
            <v>OGEL IT Ltd</v>
          </cell>
          <cell r="E56">
            <v>44789</v>
          </cell>
          <cell r="F56">
            <v>53208</v>
          </cell>
          <cell r="G56">
            <v>53208</v>
          </cell>
          <cell r="H56">
            <v>44790</v>
          </cell>
        </row>
        <row r="57">
          <cell r="A57" t="str">
            <v>P+112287</v>
          </cell>
          <cell r="B57" t="str">
            <v>1403906994</v>
          </cell>
          <cell r="C57" t="str">
            <v>SDEL01</v>
          </cell>
          <cell r="D57" t="str">
            <v>Dell Corporation Limited</v>
          </cell>
          <cell r="E57">
            <v>44782</v>
          </cell>
          <cell r="F57">
            <v>64080</v>
          </cell>
          <cell r="G57">
            <v>64080</v>
          </cell>
          <cell r="H57">
            <v>44790</v>
          </cell>
        </row>
        <row r="58">
          <cell r="A58" t="str">
            <v>P+112345</v>
          </cell>
          <cell r="B58" t="str">
            <v>OGA20220731004</v>
          </cell>
          <cell r="C58" t="str">
            <v>SOGE01</v>
          </cell>
          <cell r="D58" t="str">
            <v>OGEL IT Ltd</v>
          </cell>
          <cell r="E58">
            <v>44797</v>
          </cell>
          <cell r="F58">
            <v>64596.9</v>
          </cell>
          <cell r="G58">
            <v>64596.9</v>
          </cell>
          <cell r="H58">
            <v>44804</v>
          </cell>
        </row>
        <row r="59">
          <cell r="A59" t="str">
            <v>P+112395</v>
          </cell>
          <cell r="B59">
            <v>7060018343</v>
          </cell>
          <cell r="C59" t="str">
            <v>GNER01</v>
          </cell>
          <cell r="D59" t="str">
            <v>NERC</v>
          </cell>
          <cell r="E59">
            <v>44803</v>
          </cell>
          <cell r="F59">
            <v>26862</v>
          </cell>
          <cell r="G59">
            <v>26862</v>
          </cell>
          <cell r="H59">
            <v>44811</v>
          </cell>
        </row>
        <row r="60">
          <cell r="A60" t="str">
            <v>P+112380</v>
          </cell>
          <cell r="B60" t="str">
            <v>T511401 / 1134698</v>
          </cell>
          <cell r="C60" t="str">
            <v>SCBR01</v>
          </cell>
          <cell r="D60" t="str">
            <v>CBRE Managed Services Limited</v>
          </cell>
          <cell r="E60">
            <v>44808</v>
          </cell>
          <cell r="F60">
            <v>37560.910000000003</v>
          </cell>
          <cell r="G60">
            <v>37560.910000000003</v>
          </cell>
          <cell r="H60">
            <v>44811</v>
          </cell>
        </row>
        <row r="61">
          <cell r="A61" t="str">
            <v>P+112397</v>
          </cell>
          <cell r="B61" t="str">
            <v>INV-2789</v>
          </cell>
          <cell r="C61" t="str">
            <v>SFIV01</v>
          </cell>
          <cell r="D61" t="str">
            <v>Fivium Limited</v>
          </cell>
          <cell r="E61">
            <v>44804</v>
          </cell>
          <cell r="F61">
            <v>117621.6</v>
          </cell>
          <cell r="G61">
            <v>117621.6</v>
          </cell>
          <cell r="H61">
            <v>44811</v>
          </cell>
        </row>
        <row r="62">
          <cell r="A62" t="str">
            <v>P+112398</v>
          </cell>
          <cell r="B62" t="str">
            <v>UK OGA NDR 017</v>
          </cell>
          <cell r="C62" t="str">
            <v>SOSO01</v>
          </cell>
          <cell r="D62" t="str">
            <v>Osokey Limited</v>
          </cell>
          <cell r="E62">
            <v>44805</v>
          </cell>
          <cell r="F62">
            <v>119480.36</v>
          </cell>
          <cell r="G62">
            <v>119480.36</v>
          </cell>
          <cell r="H62">
            <v>44811</v>
          </cell>
        </row>
        <row r="63">
          <cell r="A63" t="str">
            <v>P+112391</v>
          </cell>
          <cell r="B63" t="str">
            <v>SI045968</v>
          </cell>
          <cell r="C63" t="str">
            <v>SSPA01</v>
          </cell>
          <cell r="D63" t="str">
            <v>Space Solutions (Scotland) Limited</v>
          </cell>
          <cell r="E63">
            <v>44803</v>
          </cell>
          <cell r="F63">
            <v>167202.26</v>
          </cell>
          <cell r="G63">
            <v>167202.26</v>
          </cell>
          <cell r="H63">
            <v>44811</v>
          </cell>
        </row>
        <row r="64">
          <cell r="A64" t="str">
            <v>P+112392</v>
          </cell>
          <cell r="B64" t="str">
            <v>SI045969</v>
          </cell>
          <cell r="C64" t="str">
            <v>SSPA01</v>
          </cell>
          <cell r="D64" t="str">
            <v>Space Solutions (Scotland) Limited</v>
          </cell>
          <cell r="E64">
            <v>44803</v>
          </cell>
          <cell r="F64">
            <v>42498.91</v>
          </cell>
          <cell r="G64">
            <v>42498.91</v>
          </cell>
          <cell r="H64">
            <v>44811</v>
          </cell>
        </row>
        <row r="65">
          <cell r="A65" t="str">
            <v>P+112368</v>
          </cell>
          <cell r="B65" t="str">
            <v>3240/3712</v>
          </cell>
          <cell r="C65" t="str">
            <v>SHAR03</v>
          </cell>
          <cell r="D65" t="str">
            <v>Hartnell Taylor Cook</v>
          </cell>
          <cell r="E65">
            <v>44805</v>
          </cell>
          <cell r="F65">
            <v>69861</v>
          </cell>
          <cell r="G65">
            <v>69861</v>
          </cell>
          <cell r="H65">
            <v>44819</v>
          </cell>
        </row>
        <row r="66">
          <cell r="A66" t="str">
            <v>P+112427</v>
          </cell>
          <cell r="B66" t="str">
            <v>3240/3711</v>
          </cell>
          <cell r="C66" t="str">
            <v>SHAR03</v>
          </cell>
          <cell r="D66" t="str">
            <v>Hartnell Taylor Cook</v>
          </cell>
          <cell r="E66">
            <v>44817</v>
          </cell>
          <cell r="F66">
            <v>58944.9</v>
          </cell>
          <cell r="G66">
            <v>58944.9</v>
          </cell>
          <cell r="H66">
            <v>44819</v>
          </cell>
        </row>
        <row r="67">
          <cell r="A67" t="str">
            <v>P+112420</v>
          </cell>
          <cell r="B67">
            <v>2100317962</v>
          </cell>
          <cell r="C67" t="str">
            <v>SINS01</v>
          </cell>
          <cell r="D67" t="str">
            <v>Insight Direct UK Limited</v>
          </cell>
          <cell r="E67">
            <v>44810</v>
          </cell>
          <cell r="F67">
            <v>88919.65</v>
          </cell>
          <cell r="G67">
            <v>88919.65</v>
          </cell>
          <cell r="H67">
            <v>44819</v>
          </cell>
        </row>
        <row r="68">
          <cell r="A68" t="str">
            <v>P+112501</v>
          </cell>
          <cell r="B68" t="str">
            <v>LEVY REBATE 2021/22 B</v>
          </cell>
          <cell r="C68" t="str">
            <v>RBPE01</v>
          </cell>
          <cell r="D68" t="str">
            <v>BP Exploration Operating Company Ltd</v>
          </cell>
          <cell r="E68">
            <v>44830</v>
          </cell>
          <cell r="F68">
            <v>74921.759999999995</v>
          </cell>
          <cell r="G68">
            <v>74921.759999999995</v>
          </cell>
          <cell r="H68">
            <v>44832</v>
          </cell>
        </row>
        <row r="69">
          <cell r="A69" t="str">
            <v>P+112518</v>
          </cell>
          <cell r="B69">
            <v>460064205</v>
          </cell>
          <cell r="C69" t="str">
            <v>SORA01</v>
          </cell>
          <cell r="D69" t="str">
            <v>Oracle Corporation UK Limited</v>
          </cell>
          <cell r="E69">
            <v>44830</v>
          </cell>
          <cell r="F69">
            <v>82416.58</v>
          </cell>
          <cell r="G69">
            <v>82416.58</v>
          </cell>
          <cell r="H69">
            <v>44832</v>
          </cell>
        </row>
        <row r="70">
          <cell r="A70" t="str">
            <v>P+112505</v>
          </cell>
          <cell r="B70" t="str">
            <v>INV-2801</v>
          </cell>
          <cell r="C70" t="str">
            <v>SFIV01</v>
          </cell>
          <cell r="D70" t="str">
            <v>Fivium Limited</v>
          </cell>
          <cell r="E70">
            <v>44830</v>
          </cell>
          <cell r="F70">
            <v>65286</v>
          </cell>
          <cell r="G70">
            <v>65286</v>
          </cell>
          <cell r="H70">
            <v>44832</v>
          </cell>
        </row>
        <row r="71">
          <cell r="A71" t="str">
            <v>P+112500</v>
          </cell>
          <cell r="B71" t="str">
            <v>LEVY REBATE 2021/22 B</v>
          </cell>
          <cell r="C71" t="str">
            <v>RPER01</v>
          </cell>
          <cell r="D71" t="str">
            <v>Perenco UK Ltd</v>
          </cell>
          <cell r="E71">
            <v>44830</v>
          </cell>
          <cell r="F71">
            <v>45659.32</v>
          </cell>
          <cell r="G71">
            <v>45659.32</v>
          </cell>
          <cell r="H71">
            <v>44832</v>
          </cell>
        </row>
        <row r="72">
          <cell r="A72" t="str">
            <v>P+112558</v>
          </cell>
          <cell r="B72" t="str">
            <v>INV-2814</v>
          </cell>
          <cell r="C72" t="str">
            <v>SFIV01</v>
          </cell>
          <cell r="D72" t="str">
            <v>Fivium Limited</v>
          </cell>
          <cell r="E72">
            <v>44834</v>
          </cell>
          <cell r="F72">
            <v>117621.6</v>
          </cell>
          <cell r="G72">
            <v>117621.6</v>
          </cell>
          <cell r="H72">
            <v>44839</v>
          </cell>
        </row>
        <row r="73">
          <cell r="A73" t="str">
            <v>P+112555</v>
          </cell>
          <cell r="B73" t="str">
            <v>OGA20220831002</v>
          </cell>
          <cell r="C73" t="str">
            <v>SOGE01</v>
          </cell>
          <cell r="D73" t="str">
            <v>OGEL IT Ltd</v>
          </cell>
          <cell r="E73">
            <v>44834</v>
          </cell>
          <cell r="F73">
            <v>64812.6</v>
          </cell>
          <cell r="G73">
            <v>64812.6</v>
          </cell>
          <cell r="H73">
            <v>44839</v>
          </cell>
        </row>
        <row r="74">
          <cell r="A74" t="str">
            <v>P+112559</v>
          </cell>
          <cell r="B74" t="str">
            <v>UK OGA NDR 018</v>
          </cell>
          <cell r="C74" t="str">
            <v>SOSO01</v>
          </cell>
          <cell r="D74" t="str">
            <v>Osokey Limited</v>
          </cell>
          <cell r="E74">
            <v>44837</v>
          </cell>
          <cell r="F74">
            <v>119480.36</v>
          </cell>
          <cell r="G74">
            <v>119480.36</v>
          </cell>
          <cell r="H74">
            <v>44839</v>
          </cell>
        </row>
        <row r="75">
          <cell r="A75" t="str">
            <v>P+112619</v>
          </cell>
          <cell r="B75" t="str">
            <v>INV-2844</v>
          </cell>
          <cell r="C75" t="str">
            <v>SFIV01</v>
          </cell>
          <cell r="D75" t="str">
            <v>Fivium Limited</v>
          </cell>
          <cell r="E75">
            <v>44847</v>
          </cell>
          <cell r="F75">
            <v>38664.199999999997</v>
          </cell>
          <cell r="G75">
            <v>38664.239999999998</v>
          </cell>
          <cell r="H75">
            <v>44847</v>
          </cell>
        </row>
        <row r="76">
          <cell r="A76" t="str">
            <v>P+112620</v>
          </cell>
          <cell r="B76" t="str">
            <v>INV-2843</v>
          </cell>
          <cell r="C76" t="str">
            <v>SFIV01</v>
          </cell>
          <cell r="D76" t="str">
            <v>Fivium Limited</v>
          </cell>
          <cell r="E76">
            <v>44847</v>
          </cell>
          <cell r="F76">
            <v>68445.600000000006</v>
          </cell>
          <cell r="G76">
            <v>68445.600000000006</v>
          </cell>
          <cell r="H76">
            <v>44847</v>
          </cell>
        </row>
        <row r="77">
          <cell r="A77" t="str">
            <v>P+112646</v>
          </cell>
          <cell r="B77" t="str">
            <v>SI046226</v>
          </cell>
          <cell r="C77" t="str">
            <v>SSPA01</v>
          </cell>
          <cell r="D77" t="str">
            <v>Space Solutions Scotland Limited</v>
          </cell>
          <cell r="E77">
            <v>44852</v>
          </cell>
          <cell r="F77">
            <v>28098</v>
          </cell>
          <cell r="G77">
            <v>28098</v>
          </cell>
          <cell r="H77">
            <v>44853</v>
          </cell>
        </row>
        <row r="78">
          <cell r="A78" t="str">
            <v>P+112627</v>
          </cell>
          <cell r="B78" t="str">
            <v>LEVY REBATE 2021/22</v>
          </cell>
          <cell r="C78" t="str">
            <v>RTAI01</v>
          </cell>
          <cell r="D78" t="str">
            <v>Tailwind Mistral Ltd</v>
          </cell>
          <cell r="E78">
            <v>44847</v>
          </cell>
          <cell r="F78">
            <v>29262.44</v>
          </cell>
          <cell r="G78">
            <v>29262.44</v>
          </cell>
          <cell r="H78">
            <v>44861</v>
          </cell>
        </row>
        <row r="79">
          <cell r="A79" t="str">
            <v>P+112616</v>
          </cell>
          <cell r="B79" t="str">
            <v>INV-2815</v>
          </cell>
          <cell r="C79" t="str">
            <v>SFIV01</v>
          </cell>
          <cell r="D79" t="str">
            <v>Fivium Limited</v>
          </cell>
          <cell r="E79">
            <v>44847</v>
          </cell>
          <cell r="F79">
            <v>72768</v>
          </cell>
          <cell r="G79">
            <v>72768</v>
          </cell>
          <cell r="H79">
            <v>44868</v>
          </cell>
        </row>
        <row r="80">
          <cell r="A80" t="str">
            <v>P+112784</v>
          </cell>
          <cell r="B80" t="str">
            <v>INV-2850</v>
          </cell>
          <cell r="C80" t="str">
            <v>SFIV01</v>
          </cell>
          <cell r="D80" t="str">
            <v>Fivium Limited</v>
          </cell>
          <cell r="E80">
            <v>44865</v>
          </cell>
          <cell r="F80">
            <v>117621.6</v>
          </cell>
          <cell r="G80">
            <v>117621.6</v>
          </cell>
          <cell r="H80">
            <v>44868</v>
          </cell>
        </row>
        <row r="81">
          <cell r="A81" t="str">
            <v>P+112765</v>
          </cell>
          <cell r="B81" t="str">
            <v>OGA20221003008</v>
          </cell>
          <cell r="C81" t="str">
            <v>SOGE01</v>
          </cell>
          <cell r="D81" t="str">
            <v>OGEL IT Ltd</v>
          </cell>
          <cell r="E81">
            <v>44837</v>
          </cell>
          <cell r="F81">
            <v>25498.799999999999</v>
          </cell>
          <cell r="G81">
            <v>25498.799999999999</v>
          </cell>
          <cell r="H81">
            <v>44868</v>
          </cell>
        </row>
        <row r="82">
          <cell r="A82" t="str">
            <v>P+112889</v>
          </cell>
          <cell r="B82" t="str">
            <v>INV-2879</v>
          </cell>
          <cell r="C82" t="str">
            <v>SFIV01</v>
          </cell>
          <cell r="D82" t="str">
            <v>Fivium Limited</v>
          </cell>
          <cell r="E82">
            <v>44881</v>
          </cell>
          <cell r="F82">
            <v>58800</v>
          </cell>
          <cell r="G82">
            <v>58800</v>
          </cell>
          <cell r="H82">
            <v>44882</v>
          </cell>
        </row>
        <row r="83">
          <cell r="A83" t="str">
            <v>P+112896</v>
          </cell>
          <cell r="B83" t="str">
            <v>INV-2881</v>
          </cell>
          <cell r="C83" t="str">
            <v>SFIV01</v>
          </cell>
          <cell r="D83" t="str">
            <v>Fivium Limited</v>
          </cell>
          <cell r="E83">
            <v>44881</v>
          </cell>
          <cell r="F83">
            <v>29172</v>
          </cell>
          <cell r="G83">
            <v>29172</v>
          </cell>
          <cell r="H83">
            <v>44882</v>
          </cell>
        </row>
        <row r="84">
          <cell r="A84" t="str">
            <v>P+112898</v>
          </cell>
          <cell r="B84" t="str">
            <v>INV-2877</v>
          </cell>
          <cell r="C84" t="str">
            <v>SFIV01</v>
          </cell>
          <cell r="D84" t="str">
            <v>Fivium Limited</v>
          </cell>
          <cell r="E84">
            <v>44881</v>
          </cell>
          <cell r="F84">
            <v>43971.839999999997</v>
          </cell>
          <cell r="G84">
            <v>43971.839999999997</v>
          </cell>
          <cell r="H84">
            <v>44882</v>
          </cell>
        </row>
        <row r="85">
          <cell r="A85" t="str">
            <v>P+112881</v>
          </cell>
          <cell r="B85" t="str">
            <v>UK OGA NDR 019</v>
          </cell>
          <cell r="C85" t="str">
            <v>SOSO01</v>
          </cell>
          <cell r="D85" t="str">
            <v>Osokey Limited</v>
          </cell>
          <cell r="E85">
            <v>44881</v>
          </cell>
          <cell r="F85">
            <v>119480.36</v>
          </cell>
          <cell r="G85">
            <v>119480.36</v>
          </cell>
          <cell r="H85">
            <v>44882</v>
          </cell>
        </row>
        <row r="86">
          <cell r="A86" t="str">
            <v>P+112840</v>
          </cell>
          <cell r="B86">
            <v>17087</v>
          </cell>
          <cell r="C86" t="str">
            <v>SRED01</v>
          </cell>
          <cell r="D86" t="str">
            <v>Redfern Travel Ltd</v>
          </cell>
          <cell r="E86">
            <v>44879</v>
          </cell>
          <cell r="F86">
            <v>34354.51</v>
          </cell>
          <cell r="G86">
            <v>34354.51</v>
          </cell>
          <cell r="H86">
            <v>44882</v>
          </cell>
        </row>
        <row r="87">
          <cell r="A87" t="str">
            <v>P+112845</v>
          </cell>
          <cell r="B87" t="str">
            <v>SI046572</v>
          </cell>
          <cell r="C87" t="str">
            <v>SSPA01</v>
          </cell>
          <cell r="D87" t="str">
            <v>Space Solutions Scotland Limited</v>
          </cell>
          <cell r="E87">
            <v>44880</v>
          </cell>
          <cell r="F87">
            <v>245417.39</v>
          </cell>
          <cell r="G87">
            <v>245417.39</v>
          </cell>
          <cell r="H87">
            <v>44882</v>
          </cell>
        </row>
        <row r="88">
          <cell r="A88" t="str">
            <v>P+112909</v>
          </cell>
          <cell r="B88" t="str">
            <v>1149628 / T511401</v>
          </cell>
          <cell r="C88" t="str">
            <v>SCBR01</v>
          </cell>
          <cell r="D88" t="str">
            <v>CBRE Managed Services Limited</v>
          </cell>
          <cell r="E88">
            <v>44881</v>
          </cell>
          <cell r="F88">
            <v>37560.910000000003</v>
          </cell>
          <cell r="G88">
            <v>37560.910000000003</v>
          </cell>
          <cell r="H88">
            <v>44888</v>
          </cell>
        </row>
        <row r="89">
          <cell r="A89" t="str">
            <v>P+112981</v>
          </cell>
          <cell r="B89" t="str">
            <v>INV-2851</v>
          </cell>
          <cell r="C89" t="str">
            <v>SFIV01</v>
          </cell>
          <cell r="D89" t="str">
            <v>Fivium Limited</v>
          </cell>
          <cell r="E89">
            <v>44895</v>
          </cell>
          <cell r="F89">
            <v>67444.5</v>
          </cell>
          <cell r="G89">
            <v>67444.5</v>
          </cell>
          <cell r="H89">
            <v>44896</v>
          </cell>
        </row>
        <row r="90">
          <cell r="A90" t="str">
            <v>P+112941</v>
          </cell>
          <cell r="B90" t="str">
            <v>OGA20220930001</v>
          </cell>
          <cell r="C90" t="str">
            <v>SOGE01</v>
          </cell>
          <cell r="D90" t="str">
            <v>OGEL IT Ltd</v>
          </cell>
          <cell r="E90">
            <v>44889</v>
          </cell>
          <cell r="F90">
            <v>64564.68</v>
          </cell>
          <cell r="G90">
            <v>64564.68</v>
          </cell>
          <cell r="H90">
            <v>44896</v>
          </cell>
        </row>
        <row r="91">
          <cell r="A91" t="str">
            <v>P+112942</v>
          </cell>
          <cell r="B91" t="str">
            <v>OGA20221031001</v>
          </cell>
          <cell r="C91" t="str">
            <v>SOGE01</v>
          </cell>
          <cell r="D91" t="str">
            <v>OGEL IT Ltd</v>
          </cell>
          <cell r="E91">
            <v>44889</v>
          </cell>
          <cell r="F91">
            <v>64576.68</v>
          </cell>
          <cell r="G91">
            <v>64576.68</v>
          </cell>
          <cell r="H91">
            <v>44896</v>
          </cell>
        </row>
        <row r="92">
          <cell r="A92" t="str">
            <v>P+112984</v>
          </cell>
          <cell r="B92" t="str">
            <v>INV-2887</v>
          </cell>
          <cell r="C92" t="str">
            <v>SFIV01</v>
          </cell>
          <cell r="D92" t="str">
            <v>Fivium Limited</v>
          </cell>
          <cell r="E92">
            <v>44895</v>
          </cell>
          <cell r="F92">
            <v>117621.6</v>
          </cell>
          <cell r="G92">
            <v>117621.6</v>
          </cell>
          <cell r="H92">
            <v>44902</v>
          </cell>
        </row>
        <row r="93">
          <cell r="A93" t="str">
            <v>P+112991</v>
          </cell>
          <cell r="B93" t="str">
            <v>OGA20221031002</v>
          </cell>
          <cell r="C93" t="str">
            <v>SOGE01</v>
          </cell>
          <cell r="D93" t="str">
            <v>OGEL IT Ltd</v>
          </cell>
          <cell r="E93">
            <v>44901</v>
          </cell>
          <cell r="F93">
            <v>58032</v>
          </cell>
          <cell r="G93">
            <v>58032</v>
          </cell>
          <cell r="H93">
            <v>44902</v>
          </cell>
        </row>
        <row r="94">
          <cell r="A94" t="str">
            <v>P+112992</v>
          </cell>
          <cell r="B94" t="str">
            <v>OGA20220831010</v>
          </cell>
          <cell r="C94" t="str">
            <v>SOGE01</v>
          </cell>
          <cell r="D94" t="str">
            <v>OGEL IT Ltd</v>
          </cell>
          <cell r="E94">
            <v>44901</v>
          </cell>
          <cell r="F94">
            <v>59400</v>
          </cell>
          <cell r="G94">
            <v>59400</v>
          </cell>
          <cell r="H94">
            <v>44902</v>
          </cell>
        </row>
        <row r="95">
          <cell r="A95" t="str">
            <v>P+113009</v>
          </cell>
          <cell r="B95" t="str">
            <v>OGA20221127004</v>
          </cell>
          <cell r="C95" t="str">
            <v>SOGE01</v>
          </cell>
          <cell r="D95" t="str">
            <v>OGEL IT Ltd</v>
          </cell>
          <cell r="E95">
            <v>44892</v>
          </cell>
          <cell r="F95">
            <v>60218.7</v>
          </cell>
          <cell r="G95">
            <v>60218.7</v>
          </cell>
          <cell r="H95">
            <v>44902</v>
          </cell>
        </row>
        <row r="96">
          <cell r="A96" t="str">
            <v>P+113005</v>
          </cell>
          <cell r="B96" t="str">
            <v>UK OGA NDR 020</v>
          </cell>
          <cell r="C96" t="str">
            <v>SOSO01</v>
          </cell>
          <cell r="D96" t="str">
            <v>Osokey Limited</v>
          </cell>
          <cell r="E96">
            <v>44896</v>
          </cell>
          <cell r="F96">
            <v>119480.36</v>
          </cell>
          <cell r="G96">
            <v>119480.36</v>
          </cell>
          <cell r="H96">
            <v>44902</v>
          </cell>
        </row>
        <row r="97">
          <cell r="A97" t="str">
            <v>P+113019</v>
          </cell>
          <cell r="B97">
            <v>17252</v>
          </cell>
          <cell r="C97" t="str">
            <v>SRED01</v>
          </cell>
          <cell r="D97" t="str">
            <v>Redfern Travel Ltd</v>
          </cell>
          <cell r="E97">
            <v>44895</v>
          </cell>
          <cell r="F97">
            <v>26766.66</v>
          </cell>
          <cell r="G97">
            <v>26766.66</v>
          </cell>
          <cell r="H97">
            <v>44902</v>
          </cell>
        </row>
        <row r="98">
          <cell r="A98" t="str">
            <v>P+112993</v>
          </cell>
          <cell r="B98" t="str">
            <v>OGA20220930010</v>
          </cell>
          <cell r="C98" t="str">
            <v>SOGE01</v>
          </cell>
          <cell r="D98" t="str">
            <v>OGEL IT Ltd</v>
          </cell>
          <cell r="E98">
            <v>44901</v>
          </cell>
          <cell r="F98">
            <v>58752</v>
          </cell>
          <cell r="G98">
            <v>58752</v>
          </cell>
          <cell r="H98">
            <v>44910</v>
          </cell>
        </row>
        <row r="99">
          <cell r="A99" t="str">
            <v>P+113093</v>
          </cell>
          <cell r="B99" t="str">
            <v>INV-2907</v>
          </cell>
          <cell r="C99" t="str">
            <v>SFIV01</v>
          </cell>
          <cell r="D99" t="str">
            <v>Fivium Limited</v>
          </cell>
          <cell r="E99">
            <v>44909</v>
          </cell>
          <cell r="F99">
            <v>40102.800000000003</v>
          </cell>
          <cell r="G99">
            <v>40102.800000000003</v>
          </cell>
          <cell r="H99">
            <v>44910</v>
          </cell>
        </row>
        <row r="100">
          <cell r="A100" t="str">
            <v>P+113092</v>
          </cell>
          <cell r="B100" t="str">
            <v>INV-2906</v>
          </cell>
          <cell r="C100" t="str">
            <v>SFIV01</v>
          </cell>
          <cell r="D100" t="str">
            <v>Fivium Limited</v>
          </cell>
          <cell r="E100">
            <v>44909</v>
          </cell>
          <cell r="F100">
            <v>44418</v>
          </cell>
          <cell r="G100">
            <v>44418</v>
          </cell>
          <cell r="H100">
            <v>44910</v>
          </cell>
        </row>
        <row r="101">
          <cell r="A101" t="str">
            <v>P+113091</v>
          </cell>
          <cell r="B101" t="str">
            <v>INV-2905</v>
          </cell>
          <cell r="C101" t="str">
            <v>SFIV01</v>
          </cell>
          <cell r="D101" t="str">
            <v>Fivium Limited</v>
          </cell>
          <cell r="E101">
            <v>44909</v>
          </cell>
          <cell r="F101">
            <v>42370.559999999998</v>
          </cell>
          <cell r="G101">
            <v>42370.559999999998</v>
          </cell>
          <cell r="H101">
            <v>44910</v>
          </cell>
        </row>
        <row r="102">
          <cell r="A102" t="str">
            <v>P+113090</v>
          </cell>
          <cell r="B102" t="str">
            <v>INV-2908</v>
          </cell>
          <cell r="C102" t="str">
            <v>SFIV01</v>
          </cell>
          <cell r="D102" t="str">
            <v>Fivium Limited</v>
          </cell>
          <cell r="E102">
            <v>44909</v>
          </cell>
          <cell r="F102">
            <v>30498</v>
          </cell>
          <cell r="G102">
            <v>30498</v>
          </cell>
          <cell r="H102">
            <v>44910</v>
          </cell>
        </row>
        <row r="103">
          <cell r="A103" t="str">
            <v>P+113114</v>
          </cell>
          <cell r="B103" t="str">
            <v>3240/4028</v>
          </cell>
          <cell r="C103" t="str">
            <v>SHAR03</v>
          </cell>
          <cell r="D103" t="str">
            <v>Hartnell Taylor Cook</v>
          </cell>
          <cell r="E103">
            <v>44910</v>
          </cell>
          <cell r="F103">
            <v>69861</v>
          </cell>
          <cell r="G103">
            <v>69861</v>
          </cell>
          <cell r="H103">
            <v>44910</v>
          </cell>
        </row>
        <row r="104">
          <cell r="A104" t="str">
            <v>P+113115</v>
          </cell>
          <cell r="B104" t="str">
            <v>3240/4027</v>
          </cell>
          <cell r="C104" t="str">
            <v>SHAR03</v>
          </cell>
          <cell r="D104" t="str">
            <v>Hartnell Taylor Cook</v>
          </cell>
          <cell r="E104">
            <v>44910</v>
          </cell>
          <cell r="F104">
            <v>58944.9</v>
          </cell>
          <cell r="G104">
            <v>58944.9</v>
          </cell>
          <cell r="H104">
            <v>44910</v>
          </cell>
        </row>
        <row r="105">
          <cell r="A105" t="str">
            <v>P+113145</v>
          </cell>
          <cell r="B105" t="str">
            <v>INV-2888</v>
          </cell>
          <cell r="C105" t="str">
            <v>SFIV01</v>
          </cell>
          <cell r="D105" t="str">
            <v>Fivium Limited</v>
          </cell>
          <cell r="E105">
            <v>44926</v>
          </cell>
          <cell r="F105">
            <v>74310.09</v>
          </cell>
          <cell r="G105">
            <v>74310.09</v>
          </cell>
          <cell r="H105">
            <v>44931</v>
          </cell>
        </row>
        <row r="106">
          <cell r="A106" t="str">
            <v>P+113146</v>
          </cell>
          <cell r="B106" t="str">
            <v>INV-2921</v>
          </cell>
          <cell r="C106" t="str">
            <v>SFIV01</v>
          </cell>
          <cell r="D106" t="str">
            <v>Fivium Limited</v>
          </cell>
          <cell r="E106">
            <v>44926</v>
          </cell>
          <cell r="F106">
            <v>117621.6</v>
          </cell>
          <cell r="G106">
            <v>117621.6</v>
          </cell>
          <cell r="H106">
            <v>44931</v>
          </cell>
        </row>
        <row r="107">
          <cell r="A107" t="str">
            <v>P+113083</v>
          </cell>
          <cell r="B107">
            <v>90936042</v>
          </cell>
          <cell r="C107" t="str">
            <v>SITE01</v>
          </cell>
          <cell r="D107" t="str">
            <v>NTT Data Business Solutions Ltd</v>
          </cell>
          <cell r="E107">
            <v>44909</v>
          </cell>
          <cell r="F107">
            <v>48429.599999999999</v>
          </cell>
          <cell r="G107">
            <v>48429.599999999999</v>
          </cell>
          <cell r="H107">
            <v>44931</v>
          </cell>
        </row>
        <row r="108">
          <cell r="A108" t="str">
            <v>P+113141</v>
          </cell>
          <cell r="B108">
            <v>958810364</v>
          </cell>
          <cell r="C108" t="str">
            <v>SSCH01</v>
          </cell>
          <cell r="D108" t="str">
            <v>Schlumberger Oilfield UK Limited</v>
          </cell>
          <cell r="E108">
            <v>44926</v>
          </cell>
          <cell r="F108">
            <v>163152</v>
          </cell>
          <cell r="G108">
            <v>163152</v>
          </cell>
          <cell r="H108">
            <v>44931</v>
          </cell>
        </row>
        <row r="109">
          <cell r="A109" t="str">
            <v>P+113171</v>
          </cell>
          <cell r="B109" t="str">
            <v>00000001/20743</v>
          </cell>
          <cell r="C109" t="str">
            <v>GGPA01</v>
          </cell>
          <cell r="D109" t="str">
            <v>Government Property Agency</v>
          </cell>
          <cell r="E109">
            <v>44926</v>
          </cell>
          <cell r="F109">
            <v>31222.25</v>
          </cell>
          <cell r="G109">
            <v>31222.25</v>
          </cell>
          <cell r="H109">
            <v>44937</v>
          </cell>
        </row>
        <row r="110">
          <cell r="A110" t="str">
            <v>P+113191</v>
          </cell>
          <cell r="B110" t="str">
            <v>OGA20221130001</v>
          </cell>
          <cell r="C110" t="str">
            <v>SOGE01</v>
          </cell>
          <cell r="D110" t="str">
            <v>OGEL IT Ltd</v>
          </cell>
          <cell r="E110">
            <v>44914</v>
          </cell>
          <cell r="F110">
            <v>53712</v>
          </cell>
          <cell r="G110">
            <v>53712</v>
          </cell>
          <cell r="H110">
            <v>44937</v>
          </cell>
        </row>
        <row r="111">
          <cell r="A111" t="str">
            <v>P+113252</v>
          </cell>
          <cell r="B111" t="str">
            <v>INV-2938</v>
          </cell>
          <cell r="C111" t="str">
            <v>SFIV01</v>
          </cell>
          <cell r="D111" t="str">
            <v>Fivium Limited</v>
          </cell>
          <cell r="E111">
            <v>44944</v>
          </cell>
          <cell r="F111">
            <v>39974.400000000001</v>
          </cell>
          <cell r="G111">
            <v>39974.400000000001</v>
          </cell>
          <cell r="H111">
            <v>44944</v>
          </cell>
        </row>
        <row r="112">
          <cell r="A112" t="str">
            <v>P+113253</v>
          </cell>
          <cell r="B112" t="str">
            <v>INV-2937</v>
          </cell>
          <cell r="C112" t="str">
            <v>SFIV01</v>
          </cell>
          <cell r="D112" t="str">
            <v>Fivium Limited</v>
          </cell>
          <cell r="E112">
            <v>44944</v>
          </cell>
          <cell r="F112">
            <v>45720</v>
          </cell>
          <cell r="G112">
            <v>45720</v>
          </cell>
          <cell r="H112">
            <v>44944</v>
          </cell>
        </row>
        <row r="113">
          <cell r="A113" t="str">
            <v>P+113254</v>
          </cell>
          <cell r="B113" t="str">
            <v>INV-2936</v>
          </cell>
          <cell r="C113" t="str">
            <v>SFIV01</v>
          </cell>
          <cell r="D113" t="str">
            <v>Fivium Limited</v>
          </cell>
          <cell r="E113">
            <v>44944</v>
          </cell>
          <cell r="F113">
            <v>34872</v>
          </cell>
          <cell r="G113">
            <v>34872</v>
          </cell>
          <cell r="H113">
            <v>44944</v>
          </cell>
        </row>
        <row r="114">
          <cell r="A114" t="str">
            <v>P+113255</v>
          </cell>
          <cell r="B114" t="str">
            <v>INV-2935</v>
          </cell>
          <cell r="C114" t="str">
            <v>SFIV01</v>
          </cell>
          <cell r="D114" t="str">
            <v>Fivium Limited</v>
          </cell>
          <cell r="E114">
            <v>44944</v>
          </cell>
          <cell r="F114">
            <v>26520</v>
          </cell>
          <cell r="G114">
            <v>26520</v>
          </cell>
          <cell r="H114">
            <v>44944</v>
          </cell>
        </row>
        <row r="115">
          <cell r="A115" t="str">
            <v>P+113256</v>
          </cell>
          <cell r="B115" t="str">
            <v>UK OGA NDR 021</v>
          </cell>
          <cell r="C115" t="str">
            <v>SOSO01</v>
          </cell>
          <cell r="D115" t="str">
            <v>Osokey Limited</v>
          </cell>
          <cell r="E115">
            <v>44944</v>
          </cell>
          <cell r="F115">
            <v>119480.36</v>
          </cell>
          <cell r="G115">
            <v>119480.36</v>
          </cell>
          <cell r="H115">
            <v>44951</v>
          </cell>
        </row>
        <row r="116">
          <cell r="A116" t="str">
            <v>P+113289</v>
          </cell>
          <cell r="B116">
            <v>71323</v>
          </cell>
          <cell r="C116" t="str">
            <v>SRUS01</v>
          </cell>
          <cell r="D116" t="str">
            <v>Russell Reynolds Associates Limited</v>
          </cell>
          <cell r="E116">
            <v>44945</v>
          </cell>
          <cell r="F116">
            <v>36418.269999999997</v>
          </cell>
          <cell r="G116">
            <v>36418.269999999997</v>
          </cell>
          <cell r="H116">
            <v>44951</v>
          </cell>
        </row>
        <row r="117">
          <cell r="A117" t="str">
            <v>P+113404</v>
          </cell>
          <cell r="B117" t="str">
            <v>INVISL632</v>
          </cell>
          <cell r="C117" t="str">
            <v>SIKO01</v>
          </cell>
          <cell r="D117" t="str">
            <v>Ikon Science Limited</v>
          </cell>
          <cell r="E117">
            <v>44957</v>
          </cell>
          <cell r="F117">
            <v>234606.4</v>
          </cell>
          <cell r="G117">
            <v>234606.4</v>
          </cell>
          <cell r="H117">
            <v>44958</v>
          </cell>
        </row>
        <row r="118">
          <cell r="A118" t="str">
            <v>P+113382</v>
          </cell>
          <cell r="B118" t="str">
            <v>WM0000000785832</v>
          </cell>
          <cell r="C118" t="str">
            <v>SWOO01</v>
          </cell>
          <cell r="D118" t="str">
            <v>Wood Mackenzie</v>
          </cell>
          <cell r="E118">
            <v>44952</v>
          </cell>
          <cell r="F118">
            <v>87860.4</v>
          </cell>
          <cell r="G118">
            <v>87860.4</v>
          </cell>
          <cell r="H118">
            <v>44958</v>
          </cell>
        </row>
        <row r="119">
          <cell r="A119" t="str">
            <v>P+113251</v>
          </cell>
          <cell r="B119" t="str">
            <v>INV-2920</v>
          </cell>
          <cell r="C119" t="str">
            <v>SFIV01</v>
          </cell>
          <cell r="D119" t="str">
            <v>Fivium Limited</v>
          </cell>
          <cell r="E119">
            <v>44944</v>
          </cell>
          <cell r="F119">
            <v>64686</v>
          </cell>
          <cell r="G119">
            <v>64686</v>
          </cell>
          <cell r="H119">
            <v>44965</v>
          </cell>
        </row>
        <row r="120">
          <cell r="A120" t="str">
            <v>P+113413</v>
          </cell>
          <cell r="B120" t="str">
            <v>INV-2948</v>
          </cell>
          <cell r="C120" t="str">
            <v>SFIV01</v>
          </cell>
          <cell r="D120" t="str">
            <v>Fivium Limited</v>
          </cell>
          <cell r="E120">
            <v>44957</v>
          </cell>
          <cell r="F120">
            <v>117621.6</v>
          </cell>
          <cell r="G120">
            <v>117621.6</v>
          </cell>
          <cell r="H120">
            <v>44965</v>
          </cell>
        </row>
        <row r="121">
          <cell r="A121" t="str">
            <v>P+113473</v>
          </cell>
          <cell r="B121" t="str">
            <v>INV-2972</v>
          </cell>
          <cell r="C121" t="str">
            <v>SFIV01</v>
          </cell>
          <cell r="D121" t="str">
            <v>Fivium Limited</v>
          </cell>
          <cell r="E121">
            <v>44972</v>
          </cell>
          <cell r="F121">
            <v>42670.559999999998</v>
          </cell>
          <cell r="G121">
            <v>42670.559999999998</v>
          </cell>
          <cell r="H121">
            <v>44972</v>
          </cell>
        </row>
        <row r="122">
          <cell r="A122" t="str">
            <v>P+113474</v>
          </cell>
          <cell r="B122" t="str">
            <v>INV-2971</v>
          </cell>
          <cell r="C122" t="str">
            <v>SFIV01</v>
          </cell>
          <cell r="D122" t="str">
            <v>Fivium Limited</v>
          </cell>
          <cell r="E122">
            <v>44972</v>
          </cell>
          <cell r="F122">
            <v>64818</v>
          </cell>
          <cell r="G122">
            <v>64818</v>
          </cell>
          <cell r="H122">
            <v>44972</v>
          </cell>
        </row>
        <row r="123">
          <cell r="A123" t="str">
            <v>P+113476</v>
          </cell>
          <cell r="B123" t="str">
            <v>INV-2973</v>
          </cell>
          <cell r="C123" t="str">
            <v>SFIV01</v>
          </cell>
          <cell r="D123" t="str">
            <v>Fivium Limited</v>
          </cell>
          <cell r="E123">
            <v>44972</v>
          </cell>
          <cell r="F123">
            <v>40102.800000000003</v>
          </cell>
          <cell r="G123">
            <v>40102.800000000003</v>
          </cell>
          <cell r="H123">
            <v>44972</v>
          </cell>
        </row>
        <row r="124">
          <cell r="A124" t="str">
            <v>P+113508</v>
          </cell>
          <cell r="B124">
            <v>7060018745</v>
          </cell>
          <cell r="C124" t="str">
            <v>GNER01</v>
          </cell>
          <cell r="D124" t="str">
            <v>NERC</v>
          </cell>
          <cell r="E124">
            <v>44977</v>
          </cell>
          <cell r="F124">
            <v>38923.480000000003</v>
          </cell>
          <cell r="G124">
            <v>38923.480000000003</v>
          </cell>
          <cell r="H124">
            <v>44980</v>
          </cell>
        </row>
        <row r="125">
          <cell r="A125" t="str">
            <v>P+113480</v>
          </cell>
          <cell r="B125" t="str">
            <v>EL22271400 - GCAI005411</v>
          </cell>
          <cell r="C125" t="str">
            <v>SGAF01</v>
          </cell>
          <cell r="D125" t="str">
            <v>Gaffney Cline &amp; Associates Ltd</v>
          </cell>
          <cell r="E125">
            <v>44973</v>
          </cell>
          <cell r="F125">
            <v>36000</v>
          </cell>
          <cell r="G125">
            <v>36000</v>
          </cell>
          <cell r="H125">
            <v>44980</v>
          </cell>
        </row>
        <row r="126">
          <cell r="A126" t="str">
            <v>P+113497</v>
          </cell>
          <cell r="B126" t="str">
            <v>OGA20230215002</v>
          </cell>
          <cell r="C126" t="str">
            <v>SOGE01</v>
          </cell>
          <cell r="D126" t="str">
            <v>OGEL IT Ltd</v>
          </cell>
          <cell r="E126">
            <v>44977</v>
          </cell>
          <cell r="F126">
            <v>47544</v>
          </cell>
          <cell r="G126">
            <v>47544</v>
          </cell>
          <cell r="H126">
            <v>44980</v>
          </cell>
        </row>
        <row r="127">
          <cell r="A127" t="str">
            <v>P+113496</v>
          </cell>
          <cell r="B127" t="str">
            <v>UK OGA NDR 022</v>
          </cell>
          <cell r="C127" t="str">
            <v>SOSO01</v>
          </cell>
          <cell r="D127" t="str">
            <v>Osokey Limited</v>
          </cell>
          <cell r="E127">
            <v>44973</v>
          </cell>
          <cell r="F127">
            <v>119480.36</v>
          </cell>
          <cell r="G127">
            <v>119480.36</v>
          </cell>
          <cell r="H127">
            <v>44980</v>
          </cell>
        </row>
        <row r="128">
          <cell r="A128" t="str">
            <v>P+113434</v>
          </cell>
          <cell r="B128">
            <v>242171937</v>
          </cell>
          <cell r="C128" t="str">
            <v>SWOR01</v>
          </cell>
          <cell r="D128" t="str">
            <v>Worldpay UK Limited</v>
          </cell>
          <cell r="E128">
            <v>44957</v>
          </cell>
          <cell r="F128">
            <v>25356.240000000002</v>
          </cell>
          <cell r="G128">
            <v>25356.240000000002</v>
          </cell>
          <cell r="H128">
            <v>44978</v>
          </cell>
        </row>
        <row r="129">
          <cell r="A129" t="str">
            <v>P+113542</v>
          </cell>
          <cell r="B129" t="str">
            <v>OGA.501.021</v>
          </cell>
          <cell r="C129" t="str">
            <v>SASH01</v>
          </cell>
          <cell r="D129" t="str">
            <v>AshleyCarter Consultant Limited</v>
          </cell>
          <cell r="E129">
            <v>44984</v>
          </cell>
          <cell r="F129">
            <v>41488.230000000003</v>
          </cell>
          <cell r="G129">
            <v>41488.230000000003</v>
          </cell>
          <cell r="H129">
            <v>44987</v>
          </cell>
        </row>
        <row r="130">
          <cell r="A130" t="str">
            <v>P+113543</v>
          </cell>
          <cell r="B130" t="str">
            <v>NDR2022051</v>
          </cell>
          <cell r="C130" t="str">
            <v>SOSO01</v>
          </cell>
          <cell r="D130" t="str">
            <v>Osokey Limited</v>
          </cell>
          <cell r="E130">
            <v>44984</v>
          </cell>
          <cell r="F130">
            <v>35280</v>
          </cell>
          <cell r="G130">
            <v>35280</v>
          </cell>
          <cell r="H130">
            <v>44987</v>
          </cell>
        </row>
        <row r="131">
          <cell r="A131" t="str">
            <v>P+113538</v>
          </cell>
          <cell r="B131">
            <v>17652</v>
          </cell>
          <cell r="C131" t="str">
            <v>SRED01</v>
          </cell>
          <cell r="D131" t="str">
            <v>Redfern Travel Ltd</v>
          </cell>
          <cell r="E131">
            <v>44984</v>
          </cell>
          <cell r="F131">
            <v>27477.18</v>
          </cell>
          <cell r="G131">
            <v>27477.18</v>
          </cell>
          <cell r="H131">
            <v>44987</v>
          </cell>
        </row>
        <row r="132">
          <cell r="A132" t="str">
            <v>P+113536</v>
          </cell>
          <cell r="B132" t="str">
            <v>00000001/22774</v>
          </cell>
          <cell r="C132" t="str">
            <v>GGPA01</v>
          </cell>
          <cell r="D132" t="str">
            <v>Government Property Agency</v>
          </cell>
          <cell r="E132">
            <v>44984</v>
          </cell>
          <cell r="F132">
            <v>43890.61</v>
          </cell>
          <cell r="G132">
            <v>43890.61</v>
          </cell>
          <cell r="H132">
            <v>44987</v>
          </cell>
        </row>
        <row r="133">
          <cell r="A133" t="str">
            <v>P+113556</v>
          </cell>
          <cell r="B133" t="str">
            <v>INV-2980</v>
          </cell>
          <cell r="C133" t="str">
            <v>SFIV01</v>
          </cell>
          <cell r="D133" t="str">
            <v>Fivium Limited</v>
          </cell>
          <cell r="E133">
            <v>44985</v>
          </cell>
          <cell r="F133">
            <v>117621.6</v>
          </cell>
          <cell r="G133">
            <v>117621.6</v>
          </cell>
          <cell r="H133">
            <v>44994</v>
          </cell>
        </row>
        <row r="134">
          <cell r="A134" t="str">
            <v>P+113561</v>
          </cell>
          <cell r="B134" t="str">
            <v>INV-2989</v>
          </cell>
          <cell r="C134" t="str">
            <v>SFIV01</v>
          </cell>
          <cell r="D134" t="str">
            <v>Fivium Limited</v>
          </cell>
          <cell r="E134">
            <v>44987</v>
          </cell>
          <cell r="F134">
            <v>58086</v>
          </cell>
          <cell r="G134">
            <v>58086</v>
          </cell>
          <cell r="H134">
            <v>44994</v>
          </cell>
        </row>
        <row r="135">
          <cell r="A135" t="str">
            <v>P+113562</v>
          </cell>
          <cell r="B135" t="str">
            <v>INV-2988</v>
          </cell>
          <cell r="C135" t="str">
            <v>SFIV01</v>
          </cell>
          <cell r="D135" t="str">
            <v>Fivium Limited</v>
          </cell>
          <cell r="E135">
            <v>44987</v>
          </cell>
          <cell r="F135">
            <v>30441.119999999999</v>
          </cell>
          <cell r="G135">
            <v>30441.119999999999</v>
          </cell>
          <cell r="H135">
            <v>44994</v>
          </cell>
        </row>
        <row r="136">
          <cell r="A136" t="str">
            <v>P+113566</v>
          </cell>
          <cell r="B136">
            <v>9899270263</v>
          </cell>
          <cell r="C136" t="str">
            <v>SMIC02</v>
          </cell>
          <cell r="D136" t="str">
            <v>Microsoft Limited</v>
          </cell>
          <cell r="E136">
            <v>44987</v>
          </cell>
          <cell r="F136">
            <v>91908</v>
          </cell>
          <cell r="G136">
            <v>91908</v>
          </cell>
          <cell r="H136">
            <v>44994</v>
          </cell>
        </row>
        <row r="137">
          <cell r="A137" t="str">
            <v>P+113574</v>
          </cell>
          <cell r="B137" t="str">
            <v>OGA20230131001</v>
          </cell>
          <cell r="C137" t="str">
            <v>SOGE01</v>
          </cell>
          <cell r="D137" t="str">
            <v>OGEL IT Ltd</v>
          </cell>
          <cell r="E137">
            <v>44991</v>
          </cell>
          <cell r="F137">
            <v>64630.68</v>
          </cell>
          <cell r="G137">
            <v>64630.68</v>
          </cell>
          <cell r="H137">
            <v>44994</v>
          </cell>
        </row>
        <row r="138">
          <cell r="A138" t="str">
            <v>P+113594</v>
          </cell>
          <cell r="B138" t="str">
            <v>OGA20221231001</v>
          </cell>
          <cell r="C138" t="str">
            <v>SOGE01</v>
          </cell>
          <cell r="D138" t="str">
            <v>OGEL IT Ltd</v>
          </cell>
          <cell r="E138">
            <v>44993</v>
          </cell>
          <cell r="F138">
            <v>64618.68</v>
          </cell>
          <cell r="G138">
            <v>64618.68</v>
          </cell>
          <cell r="H138">
            <v>44994</v>
          </cell>
        </row>
        <row r="139">
          <cell r="A139" t="str">
            <v>P+113598</v>
          </cell>
          <cell r="B139" t="str">
            <v>OGA20221231004</v>
          </cell>
          <cell r="C139" t="str">
            <v>SOGE01</v>
          </cell>
          <cell r="D139" t="str">
            <v>OGEL IT Ltd</v>
          </cell>
          <cell r="E139">
            <v>44993</v>
          </cell>
          <cell r="F139">
            <v>50760</v>
          </cell>
          <cell r="G139">
            <v>50760</v>
          </cell>
          <cell r="H139">
            <v>44994</v>
          </cell>
        </row>
        <row r="140">
          <cell r="A140" t="str">
            <v>P+113599</v>
          </cell>
          <cell r="B140" t="str">
            <v>OGA20230131003</v>
          </cell>
          <cell r="C140" t="str">
            <v>SOGE01</v>
          </cell>
          <cell r="D140" t="str">
            <v>OGEL IT Ltd</v>
          </cell>
          <cell r="E140">
            <v>44993</v>
          </cell>
          <cell r="F140">
            <v>57456</v>
          </cell>
          <cell r="G140">
            <v>57456</v>
          </cell>
          <cell r="H140">
            <v>44994</v>
          </cell>
        </row>
        <row r="141">
          <cell r="A141" t="str">
            <v>P+113601</v>
          </cell>
          <cell r="B141" t="str">
            <v>OGA20221130002</v>
          </cell>
          <cell r="C141" t="str">
            <v>SOGE01</v>
          </cell>
          <cell r="D141" t="str">
            <v>OGEL IT Ltd</v>
          </cell>
          <cell r="E141">
            <v>44993</v>
          </cell>
          <cell r="F141">
            <v>64594.68</v>
          </cell>
          <cell r="G141">
            <v>64594.68</v>
          </cell>
          <cell r="H141">
            <v>44994</v>
          </cell>
        </row>
        <row r="142">
          <cell r="A142" t="str">
            <v>P+113560</v>
          </cell>
          <cell r="B142" t="str">
            <v>UK OGA NDR 023</v>
          </cell>
          <cell r="C142" t="str">
            <v>SOSO01</v>
          </cell>
          <cell r="D142" t="str">
            <v>Osokey Limited</v>
          </cell>
          <cell r="E142">
            <v>44987</v>
          </cell>
          <cell r="F142">
            <v>119480.36</v>
          </cell>
          <cell r="G142">
            <v>119480.36</v>
          </cell>
          <cell r="H142">
            <v>44994</v>
          </cell>
        </row>
        <row r="143">
          <cell r="A143" t="str">
            <v>P+113571</v>
          </cell>
          <cell r="B143" t="str">
            <v>RW/2023/010</v>
          </cell>
          <cell r="C143" t="str">
            <v>SROC02</v>
          </cell>
          <cell r="D143" t="str">
            <v>Rockwash Geodata Ltd</v>
          </cell>
          <cell r="E143">
            <v>44991</v>
          </cell>
          <cell r="F143">
            <v>210000</v>
          </cell>
          <cell r="G143">
            <v>210000</v>
          </cell>
          <cell r="H143">
            <v>44994</v>
          </cell>
        </row>
        <row r="144">
          <cell r="A144" t="str">
            <v>P+113608</v>
          </cell>
          <cell r="B144" t="str">
            <v>NSTA_DQ_01</v>
          </cell>
          <cell r="C144" t="str">
            <v>S2SL01</v>
          </cell>
          <cell r="D144" t="str">
            <v>2S Limited</v>
          </cell>
          <cell r="E144">
            <v>44994</v>
          </cell>
          <cell r="F144">
            <v>25375.65</v>
          </cell>
          <cell r="G144">
            <v>25375.65</v>
          </cell>
          <cell r="H144">
            <v>45001</v>
          </cell>
        </row>
        <row r="145">
          <cell r="A145" t="str">
            <v>P+113677</v>
          </cell>
          <cell r="B145" t="str">
            <v>UK-FIN000291</v>
          </cell>
          <cell r="C145" t="str">
            <v>SESR01</v>
          </cell>
          <cell r="D145" t="str">
            <v>ESRI UK Ltd</v>
          </cell>
          <cell r="E145">
            <v>44999</v>
          </cell>
          <cell r="F145">
            <v>211200</v>
          </cell>
          <cell r="G145">
            <v>211200</v>
          </cell>
          <cell r="H145">
            <v>45001</v>
          </cell>
        </row>
        <row r="146">
          <cell r="A146" t="str">
            <v>P+113615</v>
          </cell>
          <cell r="B146" t="str">
            <v>INV-2949</v>
          </cell>
          <cell r="C146" t="str">
            <v>SFIV01</v>
          </cell>
          <cell r="D146" t="str">
            <v>Fivium Limited</v>
          </cell>
          <cell r="E146">
            <v>44999</v>
          </cell>
          <cell r="F146">
            <v>71327.600000000006</v>
          </cell>
          <cell r="G146">
            <v>71327.600000000006</v>
          </cell>
          <cell r="H146">
            <v>45001</v>
          </cell>
        </row>
        <row r="147">
          <cell r="A147" t="str">
            <v>P+113616</v>
          </cell>
          <cell r="B147" t="str">
            <v>INV-2981</v>
          </cell>
          <cell r="C147" t="str">
            <v>SFIV01</v>
          </cell>
          <cell r="D147" t="str">
            <v>Fivium Limited</v>
          </cell>
          <cell r="E147">
            <v>44999</v>
          </cell>
          <cell r="F147">
            <v>65580</v>
          </cell>
          <cell r="G147">
            <v>65580</v>
          </cell>
          <cell r="H147">
            <v>45001</v>
          </cell>
        </row>
        <row r="148">
          <cell r="A148" t="str">
            <v>P+113662</v>
          </cell>
          <cell r="B148">
            <v>516000841</v>
          </cell>
          <cell r="C148" t="str">
            <v>SVEN01</v>
          </cell>
          <cell r="D148" t="str">
            <v>Sword IT Solutions Limited</v>
          </cell>
          <cell r="E148">
            <v>44999</v>
          </cell>
          <cell r="F148">
            <v>28800</v>
          </cell>
          <cell r="G148">
            <v>28800</v>
          </cell>
          <cell r="H148">
            <v>45001</v>
          </cell>
        </row>
        <row r="149">
          <cell r="A149" t="str">
            <v>P+113676</v>
          </cell>
          <cell r="B149" t="str">
            <v>P+113675 ∙ DELTA PARTNERSHIP CONSUL</v>
          </cell>
          <cell r="C149" t="str">
            <v>SWOO01</v>
          </cell>
          <cell r="D149" t="str">
            <v>Wood Mackenzie</v>
          </cell>
          <cell r="E149">
            <v>44999</v>
          </cell>
          <cell r="F149">
            <v>33924</v>
          </cell>
          <cell r="G149">
            <v>33924</v>
          </cell>
          <cell r="H149">
            <v>45001</v>
          </cell>
        </row>
        <row r="150">
          <cell r="A150" t="str">
            <v>P+113650</v>
          </cell>
          <cell r="B150" t="str">
            <v>XGLTDI00052043</v>
          </cell>
          <cell r="C150" t="str">
            <v>SXOD01</v>
          </cell>
          <cell r="D150" t="str">
            <v>Xodus Group Limited</v>
          </cell>
          <cell r="E150">
            <v>44999</v>
          </cell>
          <cell r="F150">
            <v>29280</v>
          </cell>
          <cell r="G150">
            <v>29280</v>
          </cell>
          <cell r="H150">
            <v>45001</v>
          </cell>
        </row>
        <row r="151">
          <cell r="A151" t="str">
            <v>P+113758</v>
          </cell>
          <cell r="B151">
            <v>7060018834</v>
          </cell>
          <cell r="C151" t="str">
            <v>GNER01</v>
          </cell>
          <cell r="D151" t="str">
            <v>NERC</v>
          </cell>
          <cell r="E151">
            <v>45008</v>
          </cell>
          <cell r="F151">
            <v>27359.56</v>
          </cell>
          <cell r="G151">
            <v>27359.56</v>
          </cell>
          <cell r="H151">
            <v>45015</v>
          </cell>
        </row>
        <row r="152">
          <cell r="A152" t="str">
            <v>P+113850</v>
          </cell>
          <cell r="B152" t="str">
            <v>LEVY REBATE 2021/22</v>
          </cell>
          <cell r="C152" t="str">
            <v>RNEO02</v>
          </cell>
          <cell r="D152" t="str">
            <v>NEO Energy SNS Limited</v>
          </cell>
          <cell r="E152">
            <v>45013</v>
          </cell>
          <cell r="F152">
            <v>29262.44</v>
          </cell>
          <cell r="G152">
            <v>29262.44</v>
          </cell>
          <cell r="H152">
            <v>45015</v>
          </cell>
        </row>
        <row r="153">
          <cell r="A153" t="str">
            <v>P+113873</v>
          </cell>
          <cell r="B153" t="str">
            <v>LEVY REBATE 2021/22</v>
          </cell>
          <cell r="C153" t="str">
            <v>RNEO03</v>
          </cell>
          <cell r="D153" t="str">
            <v xml:space="preserve">NEO Energy Production UK Limited </v>
          </cell>
          <cell r="E153">
            <v>45013</v>
          </cell>
          <cell r="F153">
            <v>45659.32</v>
          </cell>
          <cell r="G153">
            <v>45659.32</v>
          </cell>
          <cell r="H153">
            <v>45015</v>
          </cell>
        </row>
        <row r="154">
          <cell r="A154" t="str">
            <v>P+113848</v>
          </cell>
          <cell r="B154" t="str">
            <v>OGA.501.025</v>
          </cell>
          <cell r="C154" t="str">
            <v>SASH01</v>
          </cell>
          <cell r="D154" t="str">
            <v>AshleyCarter Consultant Limited</v>
          </cell>
          <cell r="E154">
            <v>45012</v>
          </cell>
          <cell r="F154">
            <v>80061.7</v>
          </cell>
          <cell r="G154">
            <v>80061.7</v>
          </cell>
          <cell r="H154">
            <v>45015</v>
          </cell>
        </row>
        <row r="155">
          <cell r="A155" t="str">
            <v>P+113806</v>
          </cell>
          <cell r="B155" t="str">
            <v>NSTA002</v>
          </cell>
          <cell r="C155" t="str">
            <v>SCCS01</v>
          </cell>
          <cell r="D155" t="str">
            <v>CCS Geops Limited</v>
          </cell>
          <cell r="E155">
            <v>45008</v>
          </cell>
          <cell r="F155">
            <v>40000</v>
          </cell>
          <cell r="G155">
            <v>40000</v>
          </cell>
          <cell r="H155">
            <v>45015</v>
          </cell>
        </row>
        <row r="156">
          <cell r="A156" t="str">
            <v>P+113817</v>
          </cell>
          <cell r="B156" t="str">
            <v>INV-3002</v>
          </cell>
          <cell r="C156" t="str">
            <v>SFIV01</v>
          </cell>
          <cell r="D156" t="str">
            <v>Fivium Limited</v>
          </cell>
          <cell r="E156">
            <v>45008</v>
          </cell>
          <cell r="F156">
            <v>75000</v>
          </cell>
          <cell r="G156">
            <v>75000</v>
          </cell>
          <cell r="H156">
            <v>45015</v>
          </cell>
        </row>
        <row r="157">
          <cell r="A157" t="str">
            <v>P+113818</v>
          </cell>
          <cell r="B157" t="str">
            <v>INV-3003</v>
          </cell>
          <cell r="C157" t="str">
            <v>SFIV01</v>
          </cell>
          <cell r="D157" t="str">
            <v>Fivium Limited</v>
          </cell>
          <cell r="E157">
            <v>45008</v>
          </cell>
          <cell r="F157">
            <v>46577.52</v>
          </cell>
          <cell r="G157">
            <v>46577.52</v>
          </cell>
          <cell r="H157">
            <v>45015</v>
          </cell>
        </row>
        <row r="158">
          <cell r="A158" t="str">
            <v>P+113820</v>
          </cell>
          <cell r="B158" t="str">
            <v>INV-3006</v>
          </cell>
          <cell r="C158" t="str">
            <v>SFIV01</v>
          </cell>
          <cell r="D158" t="str">
            <v>Fivium Limited</v>
          </cell>
          <cell r="E158">
            <v>45008</v>
          </cell>
          <cell r="F158">
            <v>29854.560000000001</v>
          </cell>
          <cell r="G158">
            <v>29854.560000000001</v>
          </cell>
          <cell r="H158">
            <v>45015</v>
          </cell>
        </row>
        <row r="159">
          <cell r="A159" t="str">
            <v>P+113821</v>
          </cell>
          <cell r="B159" t="str">
            <v>INV-3007</v>
          </cell>
          <cell r="C159" t="str">
            <v>SFIV01</v>
          </cell>
          <cell r="D159" t="str">
            <v>Fivium Limited</v>
          </cell>
          <cell r="E159">
            <v>45008</v>
          </cell>
          <cell r="F159">
            <v>57618</v>
          </cell>
          <cell r="G159">
            <v>57618</v>
          </cell>
          <cell r="H159">
            <v>45015</v>
          </cell>
        </row>
        <row r="160">
          <cell r="A160" t="str">
            <v>P+113784</v>
          </cell>
          <cell r="B160">
            <v>4797</v>
          </cell>
          <cell r="C160" t="str">
            <v>SFOS01</v>
          </cell>
          <cell r="D160" t="str">
            <v>Foster Findlay Associates Ltd</v>
          </cell>
          <cell r="E160">
            <v>45008</v>
          </cell>
          <cell r="F160">
            <v>49920</v>
          </cell>
          <cell r="G160">
            <v>49920</v>
          </cell>
          <cell r="H160">
            <v>45015</v>
          </cell>
        </row>
        <row r="161">
          <cell r="A161" t="str">
            <v>P+113757</v>
          </cell>
          <cell r="B161" t="str">
            <v>EL22271400 - GCAI005422</v>
          </cell>
          <cell r="C161" t="str">
            <v>SGAF01</v>
          </cell>
          <cell r="D161" t="str">
            <v>Gaffney Cline &amp; Associates Ltd</v>
          </cell>
          <cell r="E161">
            <v>45008</v>
          </cell>
          <cell r="F161">
            <v>36000</v>
          </cell>
          <cell r="G161">
            <v>36000</v>
          </cell>
          <cell r="H161">
            <v>45015</v>
          </cell>
        </row>
        <row r="162">
          <cell r="A162" t="str">
            <v>P+113748</v>
          </cell>
          <cell r="B162" t="str">
            <v>3240/4358</v>
          </cell>
          <cell r="C162" t="str">
            <v>SHAR03</v>
          </cell>
          <cell r="D162" t="str">
            <v>Hartnell Taylor Cook</v>
          </cell>
          <cell r="E162">
            <v>45008</v>
          </cell>
          <cell r="F162">
            <v>58944.9</v>
          </cell>
          <cell r="G162">
            <v>58944.9</v>
          </cell>
          <cell r="H162">
            <v>45015</v>
          </cell>
        </row>
        <row r="163">
          <cell r="A163" t="str">
            <v>P+113749</v>
          </cell>
          <cell r="B163" t="str">
            <v>3240/4359</v>
          </cell>
          <cell r="C163" t="str">
            <v>SHAR03</v>
          </cell>
          <cell r="D163" t="str">
            <v>Hartnell Taylor Cook</v>
          </cell>
          <cell r="E163">
            <v>45008</v>
          </cell>
          <cell r="F163">
            <v>69861</v>
          </cell>
          <cell r="G163">
            <v>69861</v>
          </cell>
          <cell r="H163">
            <v>45015</v>
          </cell>
        </row>
        <row r="164">
          <cell r="A164" t="str">
            <v>P+113743</v>
          </cell>
          <cell r="B164" t="str">
            <v>EN002-0448942</v>
          </cell>
          <cell r="C164" t="str">
            <v>SJLL123</v>
          </cell>
          <cell r="D164" t="str">
            <v>Jones Lang LaSalle Limited</v>
          </cell>
          <cell r="E164">
            <v>45007</v>
          </cell>
          <cell r="F164">
            <v>38880</v>
          </cell>
          <cell r="G164">
            <v>38880</v>
          </cell>
          <cell r="H164">
            <v>45015</v>
          </cell>
        </row>
        <row r="165">
          <cell r="A165" t="str">
            <v>P+113775</v>
          </cell>
          <cell r="B165" t="str">
            <v>OGA20230305006</v>
          </cell>
          <cell r="C165" t="str">
            <v>SOGE01</v>
          </cell>
          <cell r="D165" t="str">
            <v>OGEL IT Ltd</v>
          </cell>
          <cell r="E165">
            <v>45008</v>
          </cell>
          <cell r="F165">
            <v>61632.18</v>
          </cell>
          <cell r="G165">
            <v>61632.18</v>
          </cell>
          <cell r="H165">
            <v>45015</v>
          </cell>
        </row>
        <row r="166">
          <cell r="A166" t="str">
            <v>P+113855</v>
          </cell>
          <cell r="B166" t="str">
            <v>OGA20230228002</v>
          </cell>
          <cell r="C166" t="str">
            <v>SOGE01</v>
          </cell>
          <cell r="D166" t="str">
            <v>OGEL IT Ltd</v>
          </cell>
          <cell r="E166">
            <v>45013</v>
          </cell>
          <cell r="F166">
            <v>65065.08</v>
          </cell>
          <cell r="G166">
            <v>65065.08</v>
          </cell>
          <cell r="H166">
            <v>45015</v>
          </cell>
        </row>
        <row r="167">
          <cell r="A167" t="str">
            <v>P+113920</v>
          </cell>
          <cell r="B167" t="str">
            <v>OGA.501.028</v>
          </cell>
          <cell r="C167" t="str">
            <v>SASH01</v>
          </cell>
          <cell r="D167" t="str">
            <v>AshleyCarter Consultant Limited</v>
          </cell>
          <cell r="E167">
            <v>45016</v>
          </cell>
          <cell r="F167">
            <v>27929</v>
          </cell>
          <cell r="G167">
            <v>27929</v>
          </cell>
          <cell r="H167">
            <v>45021</v>
          </cell>
        </row>
        <row r="168">
          <cell r="A168" t="str">
            <v>P+113854</v>
          </cell>
          <cell r="B168" t="str">
            <v>INV-01128</v>
          </cell>
          <cell r="C168" t="str">
            <v>SC&amp;C01</v>
          </cell>
          <cell r="D168" t="str">
            <v>C&amp;C Reservoirs Ltd</v>
          </cell>
          <cell r="E168">
            <v>45013</v>
          </cell>
          <cell r="F168">
            <v>356400</v>
          </cell>
          <cell r="G168">
            <v>356400</v>
          </cell>
          <cell r="H168">
            <v>45021</v>
          </cell>
        </row>
        <row r="169">
          <cell r="A169" t="str">
            <v>P+113960</v>
          </cell>
          <cell r="B169" t="str">
            <v>INV-3018</v>
          </cell>
          <cell r="C169" t="str">
            <v>SFIV01</v>
          </cell>
          <cell r="D169" t="str">
            <v>Fivium Limited</v>
          </cell>
          <cell r="E169">
            <v>45016</v>
          </cell>
          <cell r="F169">
            <v>117621.6</v>
          </cell>
          <cell r="G169">
            <v>117621.6</v>
          </cell>
          <cell r="H169">
            <v>45021</v>
          </cell>
        </row>
        <row r="170">
          <cell r="A170" t="str">
            <v>P+113905</v>
          </cell>
          <cell r="B170" t="str">
            <v>EL22271400 - GCAI005434</v>
          </cell>
          <cell r="C170" t="str">
            <v>SGAF01</v>
          </cell>
          <cell r="D170" t="str">
            <v>Gaffney Cline &amp; Associates Ltd</v>
          </cell>
          <cell r="E170">
            <v>45015</v>
          </cell>
          <cell r="F170">
            <v>36000</v>
          </cell>
          <cell r="G170">
            <v>36000</v>
          </cell>
          <cell r="H170">
            <v>45021</v>
          </cell>
        </row>
        <row r="171">
          <cell r="A171" t="str">
            <v>P+113947</v>
          </cell>
          <cell r="B171" t="str">
            <v>OGA20230228001</v>
          </cell>
          <cell r="C171" t="str">
            <v>SOGE01</v>
          </cell>
          <cell r="D171" t="str">
            <v>OGEL IT Ltd</v>
          </cell>
          <cell r="E171">
            <v>45016</v>
          </cell>
          <cell r="F171">
            <v>80772</v>
          </cell>
          <cell r="G171">
            <v>80772</v>
          </cell>
          <cell r="H171">
            <v>45021</v>
          </cell>
        </row>
        <row r="172">
          <cell r="A172" t="str">
            <v>P+113948</v>
          </cell>
          <cell r="B172" t="str">
            <v>OGA20230331004</v>
          </cell>
          <cell r="C172" t="str">
            <v>SOGE01</v>
          </cell>
          <cell r="D172" t="str">
            <v>OGEL IT Ltd</v>
          </cell>
          <cell r="E172">
            <v>45015</v>
          </cell>
          <cell r="F172">
            <v>102342</v>
          </cell>
          <cell r="G172">
            <v>102342</v>
          </cell>
          <cell r="H172">
            <v>45021</v>
          </cell>
        </row>
        <row r="173">
          <cell r="A173" t="str">
            <v>P+113792</v>
          </cell>
          <cell r="B173" t="str">
            <v>NDR2022054</v>
          </cell>
          <cell r="C173" t="str">
            <v>SOSO01</v>
          </cell>
          <cell r="D173" t="str">
            <v>Osokey Limited</v>
          </cell>
          <cell r="E173">
            <v>45008</v>
          </cell>
          <cell r="F173">
            <v>56280</v>
          </cell>
          <cell r="G173">
            <v>56280</v>
          </cell>
          <cell r="H173">
            <v>45021</v>
          </cell>
        </row>
        <row r="174">
          <cell r="A174" t="str">
            <v>P+113922</v>
          </cell>
          <cell r="B174" t="str">
            <v>INVISL677</v>
          </cell>
          <cell r="C174" t="str">
            <v>SIKO01</v>
          </cell>
          <cell r="D174" t="str">
            <v>Ikon Science Limited</v>
          </cell>
          <cell r="E174">
            <v>45016</v>
          </cell>
          <cell r="F174">
            <v>36315</v>
          </cell>
          <cell r="G174">
            <v>36315</v>
          </cell>
          <cell r="H174">
            <v>45021</v>
          </cell>
        </row>
        <row r="175">
          <cell r="A175" t="str">
            <v>P+114001</v>
          </cell>
          <cell r="B175" t="str">
            <v>INV-3019</v>
          </cell>
          <cell r="C175" t="str">
            <v>SFIV01</v>
          </cell>
          <cell r="D175" t="str">
            <v>Fivium Limited Data Warehouse</v>
          </cell>
          <cell r="E175">
            <v>45016</v>
          </cell>
          <cell r="F175">
            <v>71733</v>
          </cell>
          <cell r="G175">
            <v>71733</v>
          </cell>
          <cell r="H175">
            <v>45028</v>
          </cell>
        </row>
        <row r="176">
          <cell r="A176" t="str">
            <v>P+113969</v>
          </cell>
          <cell r="B176" t="str">
            <v>OGA20230331001</v>
          </cell>
          <cell r="C176" t="str">
            <v>SOGE01</v>
          </cell>
          <cell r="D176" t="str">
            <v>OGEL IT Ltd</v>
          </cell>
          <cell r="E176">
            <v>45016</v>
          </cell>
          <cell r="F176">
            <v>65725.919999999998</v>
          </cell>
          <cell r="G176">
            <v>65725.919999999998</v>
          </cell>
          <cell r="H176">
            <v>45028</v>
          </cell>
        </row>
        <row r="177">
          <cell r="A177" t="str">
            <v>P+114106</v>
          </cell>
          <cell r="B177" t="str">
            <v>UK OGA NDR 024</v>
          </cell>
          <cell r="C177" t="str">
            <v>SOSO01</v>
          </cell>
          <cell r="D177" t="str">
            <v>Osokey Limited</v>
          </cell>
          <cell r="E177">
            <v>45021</v>
          </cell>
          <cell r="F177">
            <v>119480.4</v>
          </cell>
          <cell r="G177">
            <v>119480.36</v>
          </cell>
          <cell r="H177">
            <v>45028</v>
          </cell>
        </row>
        <row r="178">
          <cell r="A178" t="str">
            <v>P+114007</v>
          </cell>
          <cell r="B178">
            <v>3359875</v>
          </cell>
          <cell r="C178" t="str">
            <v>STRA02</v>
          </cell>
          <cell r="D178" t="str">
            <v>TravelPerk UK IRL LTD</v>
          </cell>
          <cell r="E178">
            <v>45016</v>
          </cell>
          <cell r="F178">
            <v>77433.56</v>
          </cell>
          <cell r="G178">
            <v>77433.56</v>
          </cell>
          <cell r="H178">
            <v>45028</v>
          </cell>
        </row>
        <row r="179">
          <cell r="A179" t="str">
            <v>P+113994</v>
          </cell>
          <cell r="B179">
            <v>2360915</v>
          </cell>
          <cell r="C179" t="str">
            <v>STRU01</v>
          </cell>
          <cell r="D179" t="str">
            <v>Trustmarque Solutions Ltd</v>
          </cell>
          <cell r="E179">
            <v>45022</v>
          </cell>
          <cell r="F179">
            <v>145893.92000000001</v>
          </cell>
          <cell r="G179">
            <v>145893.92000000001</v>
          </cell>
          <cell r="H179">
            <v>45028</v>
          </cell>
        </row>
        <row r="180">
          <cell r="A180" t="str">
            <v>P+114037</v>
          </cell>
          <cell r="B180">
            <v>615110033453</v>
          </cell>
          <cell r="C180" t="str">
            <v>GBEI01</v>
          </cell>
          <cell r="D180" t="str">
            <v>BEIS</v>
          </cell>
          <cell r="E180">
            <v>45035</v>
          </cell>
          <cell r="F180">
            <v>84266.36</v>
          </cell>
          <cell r="G180">
            <v>84266.36</v>
          </cell>
          <cell r="H180">
            <v>45035</v>
          </cell>
        </row>
        <row r="181">
          <cell r="A181" t="str">
            <v>P+114019</v>
          </cell>
          <cell r="B181" t="str">
            <v>OGA20230331015</v>
          </cell>
          <cell r="C181" t="str">
            <v>SOGE01</v>
          </cell>
          <cell r="D181" t="str">
            <v>OGEL IT Ltd</v>
          </cell>
          <cell r="E181">
            <v>45028</v>
          </cell>
          <cell r="F181">
            <v>43476</v>
          </cell>
          <cell r="G181">
            <v>43476</v>
          </cell>
          <cell r="H181">
            <v>45035</v>
          </cell>
        </row>
        <row r="182">
          <cell r="A182" t="str">
            <v>P+114109</v>
          </cell>
          <cell r="B182" t="str">
            <v>00029776</v>
          </cell>
          <cell r="C182" t="str">
            <v>SSPI03</v>
          </cell>
          <cell r="D182" t="str">
            <v>Spindogs Ltd</v>
          </cell>
          <cell r="E182">
            <v>45046</v>
          </cell>
          <cell r="F182">
            <v>26082</v>
          </cell>
          <cell r="G182">
            <v>26082</v>
          </cell>
          <cell r="H182">
            <v>45049</v>
          </cell>
        </row>
        <row r="183">
          <cell r="A183" t="str">
            <v>P+114133</v>
          </cell>
          <cell r="B183" t="str">
            <v>7060019071</v>
          </cell>
          <cell r="C183" t="str">
            <v>GNER01</v>
          </cell>
          <cell r="D183" t="str">
            <v>NERC</v>
          </cell>
          <cell r="E183">
            <v>45043</v>
          </cell>
          <cell r="F183">
            <v>27475.54</v>
          </cell>
          <cell r="G183">
            <v>27475.54</v>
          </cell>
          <cell r="H183">
            <v>45057</v>
          </cell>
        </row>
        <row r="184">
          <cell r="A184" t="str">
            <v>P+114026</v>
          </cell>
          <cell r="B184" t="str">
            <v>460010156865</v>
          </cell>
          <cell r="C184" t="str">
            <v>SDNV01</v>
          </cell>
          <cell r="D184" t="str">
            <v>DNV Services UK Limited</v>
          </cell>
          <cell r="E184">
            <v>45046</v>
          </cell>
          <cell r="F184">
            <v>48000</v>
          </cell>
          <cell r="G184">
            <v>48000</v>
          </cell>
          <cell r="H184">
            <v>45057</v>
          </cell>
        </row>
        <row r="185">
          <cell r="A185" t="str">
            <v>P+114127</v>
          </cell>
          <cell r="B185" t="str">
            <v>INV-3041</v>
          </cell>
          <cell r="C185" t="str">
            <v>SFIV01</v>
          </cell>
          <cell r="D185" t="str">
            <v>Fivium Limited</v>
          </cell>
          <cell r="E185">
            <v>45046</v>
          </cell>
          <cell r="F185">
            <v>132409.20000000001</v>
          </cell>
          <cell r="G185">
            <v>132409.20000000001</v>
          </cell>
          <cell r="H185">
            <v>45057</v>
          </cell>
        </row>
        <row r="186">
          <cell r="A186" t="str">
            <v>P+114124</v>
          </cell>
          <cell r="B186" t="str">
            <v>3365169</v>
          </cell>
          <cell r="C186" t="str">
            <v>STRA02</v>
          </cell>
          <cell r="D186" t="str">
            <v>TravelPerk UK IRL LTD</v>
          </cell>
          <cell r="E186">
            <v>45046</v>
          </cell>
          <cell r="F186">
            <v>36234.61</v>
          </cell>
          <cell r="G186">
            <v>36234.61</v>
          </cell>
          <cell r="H186">
            <v>45057</v>
          </cell>
        </row>
        <row r="187">
          <cell r="A187" t="str">
            <v>P+114114</v>
          </cell>
          <cell r="B187" t="str">
            <v>UKOGL1371</v>
          </cell>
          <cell r="C187" t="str">
            <v>SUKO02</v>
          </cell>
          <cell r="D187" t="str">
            <v>UK Onshore Geophysical Library</v>
          </cell>
          <cell r="E187">
            <v>45041</v>
          </cell>
          <cell r="F187">
            <v>50000</v>
          </cell>
          <cell r="G187">
            <v>50000</v>
          </cell>
          <cell r="H187">
            <v>45057</v>
          </cell>
        </row>
        <row r="188">
          <cell r="A188" t="str">
            <v>P+114131</v>
          </cell>
          <cell r="B188" t="str">
            <v>UK OGA NDR 025</v>
          </cell>
          <cell r="C188" t="str">
            <v>SOSO01</v>
          </cell>
          <cell r="D188" t="str">
            <v>Osokey Limited</v>
          </cell>
          <cell r="E188">
            <v>45047</v>
          </cell>
          <cell r="F188">
            <v>119480.36</v>
          </cell>
          <cell r="G188">
            <v>119480.36</v>
          </cell>
          <cell r="H188">
            <v>45064</v>
          </cell>
        </row>
        <row r="189">
          <cell r="A189" t="str">
            <v>P+114216</v>
          </cell>
          <cell r="B189" t="str">
            <v>INV001135</v>
          </cell>
          <cell r="C189" t="str">
            <v>SBPM01</v>
          </cell>
          <cell r="D189" t="str">
            <v>BPM-Discipline UK Limited</v>
          </cell>
          <cell r="E189">
            <v>45064</v>
          </cell>
          <cell r="F189">
            <v>44760</v>
          </cell>
          <cell r="G189">
            <v>44760</v>
          </cell>
          <cell r="H189">
            <v>45077</v>
          </cell>
        </row>
        <row r="190">
          <cell r="A190" t="str">
            <v>P+114244</v>
          </cell>
          <cell r="B190" t="str">
            <v>OGA20230430002</v>
          </cell>
          <cell r="C190" t="str">
            <v>SOGE01</v>
          </cell>
          <cell r="D190" t="str">
            <v>OGEL IT Ltd</v>
          </cell>
          <cell r="E190">
            <v>45076</v>
          </cell>
          <cell r="F190">
            <v>65803.199999999997</v>
          </cell>
          <cell r="G190">
            <v>65803.199999999997</v>
          </cell>
          <cell r="H190">
            <v>45077</v>
          </cell>
        </row>
        <row r="191">
          <cell r="A191" t="str">
            <v>P+114265</v>
          </cell>
          <cell r="B191" t="str">
            <v>INV-3042</v>
          </cell>
          <cell r="C191" t="str">
            <v>SFIV01</v>
          </cell>
          <cell r="D191" t="str">
            <v>Fivium Limited</v>
          </cell>
          <cell r="E191">
            <v>45077</v>
          </cell>
          <cell r="F191">
            <v>58776</v>
          </cell>
          <cell r="G191">
            <v>58776</v>
          </cell>
          <cell r="H191">
            <v>45084</v>
          </cell>
        </row>
        <row r="192">
          <cell r="A192" t="str">
            <v>P+114272</v>
          </cell>
          <cell r="B192" t="str">
            <v>INV-3079</v>
          </cell>
          <cell r="C192" t="str">
            <v>SFIV01</v>
          </cell>
          <cell r="D192" t="str">
            <v>Fivium Limited</v>
          </cell>
          <cell r="E192">
            <v>45077</v>
          </cell>
          <cell r="F192">
            <v>132409.20000000001</v>
          </cell>
          <cell r="G192">
            <v>132409.20000000001</v>
          </cell>
          <cell r="H192">
            <v>45084</v>
          </cell>
        </row>
        <row r="193">
          <cell r="A193" t="str">
            <v>P+114305</v>
          </cell>
          <cell r="B193" t="str">
            <v>3240/4633</v>
          </cell>
          <cell r="C193" t="str">
            <v>SHAR03</v>
          </cell>
          <cell r="D193" t="str">
            <v>Hartnell Taylor Cook</v>
          </cell>
          <cell r="E193">
            <v>45082</v>
          </cell>
          <cell r="F193">
            <v>42939</v>
          </cell>
          <cell r="G193">
            <v>42939</v>
          </cell>
          <cell r="H193">
            <v>45084</v>
          </cell>
        </row>
        <row r="194">
          <cell r="A194" t="str">
            <v>P+114306</v>
          </cell>
          <cell r="B194" t="str">
            <v>3240/4634</v>
          </cell>
          <cell r="C194" t="str">
            <v>SHAR03</v>
          </cell>
          <cell r="D194" t="str">
            <v>Hartnell Taylor Cook</v>
          </cell>
          <cell r="E194">
            <v>45082</v>
          </cell>
          <cell r="F194">
            <v>50887.199999999997</v>
          </cell>
          <cell r="G194">
            <v>50887.199999999997</v>
          </cell>
          <cell r="H194">
            <v>45084</v>
          </cell>
        </row>
        <row r="195">
          <cell r="A195" t="str">
            <v>P+114280</v>
          </cell>
          <cell r="B195" t="str">
            <v>3371390</v>
          </cell>
          <cell r="C195" t="str">
            <v>STRA02</v>
          </cell>
          <cell r="D195" t="str">
            <v>TravelPerk UK IRL LTD</v>
          </cell>
          <cell r="E195">
            <v>45077</v>
          </cell>
          <cell r="F195">
            <v>52539.01</v>
          </cell>
          <cell r="G195">
            <v>52539.01</v>
          </cell>
          <cell r="H195">
            <v>45084</v>
          </cell>
        </row>
        <row r="196">
          <cell r="A196" t="str">
            <v>P+114302</v>
          </cell>
          <cell r="B196" t="str">
            <v>INV-3071</v>
          </cell>
          <cell r="C196" t="str">
            <v>SFIV01</v>
          </cell>
          <cell r="D196" t="str">
            <v>Fivium Limited</v>
          </cell>
          <cell r="E196">
            <v>45084</v>
          </cell>
          <cell r="F196">
            <v>72204</v>
          </cell>
          <cell r="G196">
            <v>72204</v>
          </cell>
          <cell r="H196">
            <v>45091</v>
          </cell>
        </row>
        <row r="197">
          <cell r="A197" t="str">
            <v>P+114313</v>
          </cell>
          <cell r="B197" t="str">
            <v>OGA20230531002</v>
          </cell>
          <cell r="C197" t="str">
            <v>SOGE01</v>
          </cell>
          <cell r="D197" t="str">
            <v>OGEL IT Ltd</v>
          </cell>
          <cell r="E197">
            <v>45085</v>
          </cell>
          <cell r="F197">
            <v>69108</v>
          </cell>
          <cell r="G197">
            <v>69108</v>
          </cell>
          <cell r="H197">
            <v>45091</v>
          </cell>
        </row>
        <row r="198">
          <cell r="A198" t="str">
            <v>P+114210</v>
          </cell>
          <cell r="B198" t="str">
            <v>516001022</v>
          </cell>
          <cell r="C198" t="str">
            <v>SVEN01</v>
          </cell>
          <cell r="D198" t="str">
            <v>Sword IT Solutions Limited</v>
          </cell>
          <cell r="E198">
            <v>45078</v>
          </cell>
          <cell r="F198">
            <v>31437.23</v>
          </cell>
          <cell r="G198">
            <v>31437.23</v>
          </cell>
          <cell r="H198">
            <v>45091</v>
          </cell>
        </row>
        <row r="199">
          <cell r="A199" t="str">
            <v>P+114372</v>
          </cell>
          <cell r="B199" t="str">
            <v>00029777</v>
          </cell>
          <cell r="C199" t="str">
            <v>SSPI03</v>
          </cell>
          <cell r="D199" t="str">
            <v>Spindogs Ltd</v>
          </cell>
          <cell r="E199">
            <v>45098</v>
          </cell>
          <cell r="F199">
            <v>26082</v>
          </cell>
          <cell r="G199">
            <v>26082</v>
          </cell>
          <cell r="H199">
            <v>45098</v>
          </cell>
        </row>
        <row r="200">
          <cell r="A200" t="str">
            <v>P+114403</v>
          </cell>
          <cell r="B200" t="str">
            <v>UK OGA NDR 026</v>
          </cell>
          <cell r="C200" t="str">
            <v>SOSO01</v>
          </cell>
          <cell r="D200" t="str">
            <v>Osokey Limited</v>
          </cell>
          <cell r="E200">
            <v>45078</v>
          </cell>
          <cell r="F200">
            <v>119480.36</v>
          </cell>
          <cell r="G200">
            <v>119480.36</v>
          </cell>
          <cell r="H200">
            <v>45105</v>
          </cell>
        </row>
        <row r="201">
          <cell r="A201" t="str">
            <v>P+114476</v>
          </cell>
          <cell r="B201" t="str">
            <v>INV-3098</v>
          </cell>
          <cell r="C201" t="str">
            <v>SFIV01</v>
          </cell>
          <cell r="D201" t="str">
            <v>Fivium Limited</v>
          </cell>
          <cell r="E201">
            <v>45111</v>
          </cell>
          <cell r="F201">
            <v>132409.20000000001</v>
          </cell>
          <cell r="G201">
            <v>132409.20000000001</v>
          </cell>
          <cell r="H201">
            <v>45112</v>
          </cell>
        </row>
        <row r="202">
          <cell r="A202" t="str">
            <v>P+114442</v>
          </cell>
          <cell r="B202" t="str">
            <v>OGA20230531005</v>
          </cell>
          <cell r="C202" t="str">
            <v>SOGE01</v>
          </cell>
          <cell r="D202" t="str">
            <v>OGEL IT Ltd</v>
          </cell>
          <cell r="E202">
            <v>45106</v>
          </cell>
          <cell r="F202">
            <v>65949.119999999995</v>
          </cell>
          <cell r="G202">
            <v>65949.119999999995</v>
          </cell>
          <cell r="H202">
            <v>45112</v>
          </cell>
        </row>
        <row r="203">
          <cell r="A203" t="str">
            <v>P+114445</v>
          </cell>
          <cell r="B203" t="str">
            <v>NDR2022065</v>
          </cell>
          <cell r="C203" t="str">
            <v>SOSO01</v>
          </cell>
          <cell r="D203" t="str">
            <v>Osokey Limited</v>
          </cell>
          <cell r="E203">
            <v>45106</v>
          </cell>
          <cell r="F203">
            <v>66840</v>
          </cell>
          <cell r="G203">
            <v>66840</v>
          </cell>
          <cell r="H203">
            <v>45112</v>
          </cell>
        </row>
        <row r="204">
          <cell r="A204" t="str">
            <v>P+114468</v>
          </cell>
          <cell r="B204">
            <v>29778</v>
          </cell>
          <cell r="C204" t="str">
            <v>SSPI03</v>
          </cell>
          <cell r="D204" t="str">
            <v>Spindogs Ltd</v>
          </cell>
          <cell r="E204">
            <v>45108</v>
          </cell>
          <cell r="F204">
            <v>26082</v>
          </cell>
          <cell r="G204">
            <v>26082</v>
          </cell>
          <cell r="H204">
            <v>45112</v>
          </cell>
        </row>
        <row r="205">
          <cell r="A205" t="str">
            <v>P+114473</v>
          </cell>
          <cell r="B205">
            <v>3377027</v>
          </cell>
          <cell r="C205" t="str">
            <v>STRA02</v>
          </cell>
          <cell r="D205" t="str">
            <v>TravelPerk UK IRL LTD</v>
          </cell>
          <cell r="E205">
            <v>45107</v>
          </cell>
          <cell r="F205">
            <v>29851.73</v>
          </cell>
          <cell r="G205">
            <v>29851.73</v>
          </cell>
          <cell r="H205">
            <v>45112</v>
          </cell>
        </row>
        <row r="206">
          <cell r="A206" t="str">
            <v>P+114277</v>
          </cell>
          <cell r="B206" t="str">
            <v>OGA20230430003</v>
          </cell>
          <cell r="C206" t="str">
            <v>SOGE01</v>
          </cell>
          <cell r="D206" t="str">
            <v>OGEL IT Ltd</v>
          </cell>
          <cell r="E206">
            <v>45108</v>
          </cell>
          <cell r="F206">
            <v>74268</v>
          </cell>
          <cell r="G206">
            <v>74268</v>
          </cell>
          <cell r="H206">
            <v>45119</v>
          </cell>
        </row>
        <row r="207">
          <cell r="A207" t="str">
            <v>P+114470</v>
          </cell>
          <cell r="B207" t="str">
            <v>UK OGA NDR 027</v>
          </cell>
          <cell r="C207" t="str">
            <v>SOSO01</v>
          </cell>
          <cell r="D207" t="str">
            <v>Osokey Limited</v>
          </cell>
          <cell r="E207">
            <v>45110</v>
          </cell>
          <cell r="F207">
            <v>119480.36</v>
          </cell>
          <cell r="G207">
            <v>119480.36</v>
          </cell>
          <cell r="H207">
            <v>45119</v>
          </cell>
        </row>
        <row r="208">
          <cell r="A208" t="str">
            <v>P+114523</v>
          </cell>
          <cell r="B208" t="str">
            <v>1188402 / T511401</v>
          </cell>
          <cell r="C208" t="str">
            <v>SCBR01</v>
          </cell>
          <cell r="D208" t="str">
            <v>CBRE Managed Services Limited</v>
          </cell>
          <cell r="E208">
            <v>45118</v>
          </cell>
          <cell r="F208">
            <v>42944</v>
          </cell>
          <cell r="G208">
            <v>42944</v>
          </cell>
          <cell r="H208">
            <v>45126</v>
          </cell>
        </row>
        <row r="209">
          <cell r="A209" t="str">
            <v>P+114524</v>
          </cell>
          <cell r="B209" t="str">
            <v>1163623 / T511401</v>
          </cell>
          <cell r="C209" t="str">
            <v>SCBR01</v>
          </cell>
          <cell r="D209" t="str">
            <v>CBRE Managed Services Limited</v>
          </cell>
          <cell r="E209">
            <v>45118</v>
          </cell>
          <cell r="F209">
            <v>31162.87</v>
          </cell>
          <cell r="G209">
            <v>31162.87</v>
          </cell>
          <cell r="H209">
            <v>45126</v>
          </cell>
        </row>
        <row r="210">
          <cell r="A210" t="str">
            <v>P+114529</v>
          </cell>
          <cell r="B210" t="str">
            <v>INV-3095</v>
          </cell>
          <cell r="C210" t="str">
            <v>SFIV01</v>
          </cell>
          <cell r="D210" t="str">
            <v>Fivium Limited</v>
          </cell>
          <cell r="E210">
            <v>45119</v>
          </cell>
          <cell r="F210">
            <v>73408.100000000006</v>
          </cell>
          <cell r="G210">
            <v>73408.100000000006</v>
          </cell>
          <cell r="H210">
            <v>45126</v>
          </cell>
        </row>
        <row r="211">
          <cell r="A211" t="str">
            <v>P+114593</v>
          </cell>
          <cell r="B211" t="str">
            <v>OGA20230630003</v>
          </cell>
          <cell r="C211" t="str">
            <v>SOGE01</v>
          </cell>
          <cell r="D211" t="str">
            <v>OGEL IT Ltd</v>
          </cell>
          <cell r="E211">
            <v>45133</v>
          </cell>
          <cell r="F211">
            <v>65949.119999999995</v>
          </cell>
          <cell r="G211">
            <v>65949.119999999995</v>
          </cell>
          <cell r="H211">
            <v>45133</v>
          </cell>
        </row>
        <row r="212">
          <cell r="A212" t="str">
            <v>P+114599</v>
          </cell>
          <cell r="B212" t="str">
            <v>615110033916</v>
          </cell>
          <cell r="C212" t="str">
            <v>GOPR01</v>
          </cell>
          <cell r="D212" t="str">
            <v>OPRED</v>
          </cell>
          <cell r="E212">
            <v>45113</v>
          </cell>
          <cell r="F212">
            <v>88915.6</v>
          </cell>
          <cell r="G212">
            <v>88915.6</v>
          </cell>
          <cell r="H212">
            <v>45140</v>
          </cell>
        </row>
        <row r="213">
          <cell r="A213" t="str">
            <v>P+114611</v>
          </cell>
          <cell r="B213" t="str">
            <v>INV-3138</v>
          </cell>
          <cell r="C213" t="str">
            <v>SFIV01</v>
          </cell>
          <cell r="D213" t="str">
            <v>Fivium Limited</v>
          </cell>
          <cell r="E213">
            <v>45138</v>
          </cell>
          <cell r="F213">
            <v>132409.20000000001</v>
          </cell>
          <cell r="G213">
            <v>132409.20000000001</v>
          </cell>
          <cell r="H213">
            <v>45140</v>
          </cell>
        </row>
        <row r="214">
          <cell r="A214" t="str">
            <v>P+114598</v>
          </cell>
          <cell r="B214" t="str">
            <v>INV-51481</v>
          </cell>
          <cell r="C214" t="str">
            <v>SRYS01</v>
          </cell>
          <cell r="D214" t="str">
            <v>Rystad Energy Limited</v>
          </cell>
          <cell r="E214">
            <v>45113</v>
          </cell>
          <cell r="F214">
            <v>70200</v>
          </cell>
          <cell r="G214">
            <v>70200</v>
          </cell>
          <cell r="H214">
            <v>45140</v>
          </cell>
        </row>
        <row r="215">
          <cell r="A215" t="str">
            <v>P+114763</v>
          </cell>
          <cell r="B215" t="str">
            <v>SIN003830</v>
          </cell>
          <cell r="C215" t="str">
            <v>GNAO01</v>
          </cell>
          <cell r="D215" t="str">
            <v>National Audit Office</v>
          </cell>
          <cell r="E215">
            <v>45145</v>
          </cell>
          <cell r="F215">
            <v>52026</v>
          </cell>
          <cell r="G215">
            <v>52026</v>
          </cell>
          <cell r="H215">
            <v>45167</v>
          </cell>
        </row>
        <row r="216">
          <cell r="A216" t="str">
            <v>P+114760</v>
          </cell>
          <cell r="B216" t="str">
            <v>1208311 / T511401</v>
          </cell>
          <cell r="C216" t="str">
            <v>SCBR01</v>
          </cell>
          <cell r="D216" t="str">
            <v>CBRE Managed Services Limited</v>
          </cell>
          <cell r="E216">
            <v>45170</v>
          </cell>
          <cell r="F216">
            <v>42944</v>
          </cell>
          <cell r="G216">
            <v>42944</v>
          </cell>
          <cell r="H216">
            <v>45175</v>
          </cell>
        </row>
        <row r="217">
          <cell r="A217" t="str">
            <v>P+114765</v>
          </cell>
          <cell r="B217" t="str">
            <v>INV-3129</v>
          </cell>
          <cell r="C217" t="str">
            <v>SFIV01</v>
          </cell>
          <cell r="D217" t="str">
            <v>Fivium Limited</v>
          </cell>
          <cell r="E217">
            <v>45166</v>
          </cell>
          <cell r="F217">
            <v>66513</v>
          </cell>
          <cell r="G217">
            <v>66513</v>
          </cell>
          <cell r="H217">
            <v>45175</v>
          </cell>
        </row>
        <row r="218">
          <cell r="A218" t="str">
            <v>P+114821</v>
          </cell>
          <cell r="B218" t="str">
            <v>2100686879</v>
          </cell>
          <cell r="C218" t="str">
            <v>SINS01</v>
          </cell>
          <cell r="D218" t="str">
            <v>Insight Direct UK Limited</v>
          </cell>
          <cell r="E218">
            <v>45154</v>
          </cell>
          <cell r="F218">
            <v>53313.08</v>
          </cell>
          <cell r="G218">
            <v>53313.08</v>
          </cell>
          <cell r="H218">
            <v>45175</v>
          </cell>
        </row>
        <row r="219">
          <cell r="A219" t="str">
            <v>P+114805</v>
          </cell>
          <cell r="B219" t="str">
            <v>INV-0231</v>
          </cell>
          <cell r="C219" t="str">
            <v>SMOV01</v>
          </cell>
          <cell r="D219" t="str">
            <v>Moveout Data Seismic Services Ltd</v>
          </cell>
          <cell r="E219">
            <v>45146</v>
          </cell>
          <cell r="F219">
            <v>34027.800000000003</v>
          </cell>
          <cell r="G219">
            <v>34027.800000000003</v>
          </cell>
          <cell r="H219">
            <v>45175</v>
          </cell>
        </row>
        <row r="220">
          <cell r="A220" t="str">
            <v>P+114762</v>
          </cell>
          <cell r="B220" t="str">
            <v>OGA20230630004</v>
          </cell>
          <cell r="C220" t="str">
            <v>SOGE01</v>
          </cell>
          <cell r="D220" t="str">
            <v>OGEL IT Ltd</v>
          </cell>
          <cell r="E220">
            <v>45166</v>
          </cell>
          <cell r="F220">
            <v>71412</v>
          </cell>
          <cell r="G220">
            <v>71412</v>
          </cell>
          <cell r="H220">
            <v>45175</v>
          </cell>
        </row>
        <row r="221">
          <cell r="A221" t="str">
            <v>P+114770</v>
          </cell>
          <cell r="B221" t="str">
            <v>OGA20230731002</v>
          </cell>
          <cell r="C221" t="str">
            <v>SOGE01</v>
          </cell>
          <cell r="D221" t="str">
            <v>OGEL IT Ltd</v>
          </cell>
          <cell r="E221">
            <v>45174</v>
          </cell>
          <cell r="F221">
            <v>59508</v>
          </cell>
          <cell r="G221">
            <v>59508</v>
          </cell>
          <cell r="H221">
            <v>45175</v>
          </cell>
        </row>
        <row r="222">
          <cell r="A222" t="str">
            <v>P+114824</v>
          </cell>
          <cell r="B222" t="str">
            <v>OGA20230731005</v>
          </cell>
          <cell r="C222" t="str">
            <v>SOGE01</v>
          </cell>
          <cell r="D222" t="str">
            <v>OGEL IT Ltd</v>
          </cell>
          <cell r="E222">
            <v>45168</v>
          </cell>
          <cell r="F222">
            <v>74936.639999999999</v>
          </cell>
          <cell r="G222">
            <v>74936.639999999999</v>
          </cell>
          <cell r="H222">
            <v>45175</v>
          </cell>
        </row>
        <row r="223">
          <cell r="A223" t="str">
            <v>P+114857</v>
          </cell>
          <cell r="B223" t="str">
            <v>OGA20230731004</v>
          </cell>
          <cell r="C223" t="str">
            <v>SOGE01</v>
          </cell>
          <cell r="D223" t="str">
            <v>OGEL IT Ltd</v>
          </cell>
          <cell r="E223">
            <v>45169</v>
          </cell>
          <cell r="F223">
            <v>65333.52</v>
          </cell>
          <cell r="G223">
            <v>65333.52</v>
          </cell>
          <cell r="H223">
            <v>45175</v>
          </cell>
        </row>
        <row r="224">
          <cell r="A224" t="str">
            <v>P+114793</v>
          </cell>
          <cell r="B224" t="str">
            <v>UK OGA NDR 028</v>
          </cell>
          <cell r="C224" t="str">
            <v>SOSO01</v>
          </cell>
          <cell r="D224" t="str">
            <v>Osokey Limited</v>
          </cell>
          <cell r="E224">
            <v>45139</v>
          </cell>
          <cell r="F224">
            <v>121448.57</v>
          </cell>
          <cell r="G224">
            <v>121448.57</v>
          </cell>
          <cell r="H224">
            <v>45175</v>
          </cell>
        </row>
        <row r="225">
          <cell r="A225" t="str">
            <v>P+114828</v>
          </cell>
          <cell r="B225" t="str">
            <v>958817186</v>
          </cell>
          <cell r="C225" t="str">
            <v>SSCH01</v>
          </cell>
          <cell r="D225" t="str">
            <v>Schlumberger Oilfield UK Limited</v>
          </cell>
          <cell r="E225">
            <v>45160</v>
          </cell>
          <cell r="F225">
            <v>59822.400000000001</v>
          </cell>
          <cell r="G225">
            <v>59822.400000000001</v>
          </cell>
          <cell r="H225">
            <v>45175</v>
          </cell>
        </row>
        <row r="226">
          <cell r="A226" t="str">
            <v>P+114868</v>
          </cell>
          <cell r="B226" t="str">
            <v>958817656 V1</v>
          </cell>
          <cell r="C226" t="str">
            <v>SSCH01</v>
          </cell>
          <cell r="D226" t="str">
            <v>Schlumberger Oilfield UK Limited</v>
          </cell>
          <cell r="E226">
            <v>45169</v>
          </cell>
          <cell r="F226">
            <v>119644.8</v>
          </cell>
          <cell r="G226">
            <v>119644.8</v>
          </cell>
          <cell r="H226">
            <v>45175</v>
          </cell>
        </row>
        <row r="227">
          <cell r="A227" t="str">
            <v>P+114929</v>
          </cell>
          <cell r="B227" t="str">
            <v>3240/5004</v>
          </cell>
          <cell r="C227" t="str">
            <v>SHAR03</v>
          </cell>
          <cell r="D227" t="str">
            <v>Hartnell Taylor Cook</v>
          </cell>
          <cell r="E227">
            <v>45170</v>
          </cell>
          <cell r="F227">
            <v>61025.1</v>
          </cell>
          <cell r="G227">
            <v>61025.1</v>
          </cell>
          <cell r="H227">
            <v>45189</v>
          </cell>
        </row>
        <row r="228">
          <cell r="A228" t="str">
            <v>P+114930</v>
          </cell>
          <cell r="B228" t="str">
            <v>3240/5005</v>
          </cell>
          <cell r="C228" t="str">
            <v>SHAR03</v>
          </cell>
          <cell r="D228" t="str">
            <v>Hartnell Taylor Cook</v>
          </cell>
          <cell r="E228">
            <v>45189</v>
          </cell>
          <cell r="F228">
            <v>72326.7</v>
          </cell>
          <cell r="G228">
            <v>72326.7</v>
          </cell>
          <cell r="H228">
            <v>45189</v>
          </cell>
        </row>
        <row r="229">
          <cell r="A229" t="str">
            <v>P+114937</v>
          </cell>
          <cell r="B229" t="str">
            <v>460118080</v>
          </cell>
          <cell r="C229" t="str">
            <v>SORA01</v>
          </cell>
          <cell r="D229" t="str">
            <v>Oracle Corporation UK Limited</v>
          </cell>
          <cell r="E229">
            <v>45174</v>
          </cell>
          <cell r="F229">
            <v>89009.89</v>
          </cell>
          <cell r="G229">
            <v>89009.89</v>
          </cell>
          <cell r="H229">
            <v>45189</v>
          </cell>
        </row>
        <row r="230">
          <cell r="A230" t="str">
            <v>P+114936</v>
          </cell>
          <cell r="B230" t="str">
            <v>UK OGA NDR 029</v>
          </cell>
          <cell r="C230" t="str">
            <v>SOSO01</v>
          </cell>
          <cell r="D230" t="str">
            <v>Osokey Limited</v>
          </cell>
          <cell r="E230">
            <v>45170</v>
          </cell>
          <cell r="F230">
            <v>121448.57</v>
          </cell>
          <cell r="G230">
            <v>121448.57</v>
          </cell>
          <cell r="H230">
            <v>45189</v>
          </cell>
        </row>
        <row r="231">
          <cell r="A231" t="str">
            <v>P+114978</v>
          </cell>
          <cell r="B231" t="str">
            <v>INV-3168</v>
          </cell>
          <cell r="C231" t="str">
            <v>SFIV01</v>
          </cell>
          <cell r="D231" t="str">
            <v>Fivium Limited</v>
          </cell>
          <cell r="E231">
            <v>45197</v>
          </cell>
          <cell r="F231">
            <v>132409.20000000001</v>
          </cell>
          <cell r="G231">
            <v>132409.20000000001</v>
          </cell>
          <cell r="H231">
            <v>45204</v>
          </cell>
        </row>
        <row r="232">
          <cell r="A232" t="str">
            <v>P+114986</v>
          </cell>
          <cell r="B232" t="str">
            <v>INV-3167</v>
          </cell>
          <cell r="C232" t="str">
            <v>SFIV01</v>
          </cell>
          <cell r="D232" t="str">
            <v>Fivium Limited</v>
          </cell>
          <cell r="E232">
            <v>45197</v>
          </cell>
          <cell r="F232">
            <v>73296</v>
          </cell>
          <cell r="G232">
            <v>73296</v>
          </cell>
          <cell r="H232">
            <v>45204</v>
          </cell>
        </row>
        <row r="233">
          <cell r="A233" t="str">
            <v>P+115015</v>
          </cell>
          <cell r="B233" t="str">
            <v>INV-3181</v>
          </cell>
          <cell r="C233" t="str">
            <v>SFIV01</v>
          </cell>
          <cell r="D233" t="str">
            <v>Fivium Limited</v>
          </cell>
          <cell r="E233">
            <v>45199</v>
          </cell>
          <cell r="F233">
            <v>132409.20000000001</v>
          </cell>
          <cell r="G233">
            <v>132409.20000000001</v>
          </cell>
          <cell r="H233">
            <v>45204</v>
          </cell>
        </row>
        <row r="234">
          <cell r="A234" t="str">
            <v>P+114988</v>
          </cell>
          <cell r="B234" t="str">
            <v>OGA20230831005</v>
          </cell>
          <cell r="C234" t="str">
            <v>SOGE01</v>
          </cell>
          <cell r="D234" t="str">
            <v>OGEL IT Ltd</v>
          </cell>
          <cell r="E234">
            <v>45197</v>
          </cell>
          <cell r="F234">
            <v>66252</v>
          </cell>
          <cell r="G234">
            <v>66252</v>
          </cell>
          <cell r="H234">
            <v>45204</v>
          </cell>
        </row>
        <row r="235">
          <cell r="A235" t="str">
            <v>P+114990</v>
          </cell>
          <cell r="B235" t="str">
            <v>OGA20230831002</v>
          </cell>
          <cell r="C235" t="str">
            <v>SOGE01</v>
          </cell>
          <cell r="D235" t="str">
            <v>OGEL IT Ltd</v>
          </cell>
          <cell r="E235">
            <v>45197</v>
          </cell>
          <cell r="F235">
            <v>65568.72</v>
          </cell>
          <cell r="G235">
            <v>65568.72</v>
          </cell>
          <cell r="H235">
            <v>45204</v>
          </cell>
        </row>
        <row r="236">
          <cell r="A236" t="str">
            <v>P+115032</v>
          </cell>
          <cell r="B236">
            <v>3394021</v>
          </cell>
          <cell r="C236" t="str">
            <v>STRA02</v>
          </cell>
          <cell r="D236" t="str">
            <v>TravelPerk UK IRL LTD</v>
          </cell>
          <cell r="E236">
            <v>45199</v>
          </cell>
          <cell r="F236">
            <v>46274.32</v>
          </cell>
          <cell r="G236">
            <v>46274.32</v>
          </cell>
          <cell r="H236">
            <v>45210</v>
          </cell>
        </row>
        <row r="237">
          <cell r="A237" t="str">
            <v>P+115041</v>
          </cell>
          <cell r="B237" t="str">
            <v>00029779</v>
          </cell>
          <cell r="C237" t="str">
            <v>SSPI03</v>
          </cell>
          <cell r="D237" t="str">
            <v>Spindogs Ltd</v>
          </cell>
          <cell r="E237">
            <v>45211</v>
          </cell>
          <cell r="F237">
            <v>26082</v>
          </cell>
          <cell r="G237">
            <v>26082</v>
          </cell>
          <cell r="H237">
            <v>45217</v>
          </cell>
        </row>
        <row r="238">
          <cell r="A238" t="str">
            <v>P+115064</v>
          </cell>
          <cell r="B238" t="str">
            <v>INVOICE UK OGA NDR 030</v>
          </cell>
          <cell r="C238" t="str">
            <v>SOSO01</v>
          </cell>
          <cell r="D238" t="str">
            <v>Osokey Ltd</v>
          </cell>
          <cell r="E238">
            <v>45219</v>
          </cell>
          <cell r="F238">
            <v>121448.57</v>
          </cell>
          <cell r="G238">
            <v>121448.57</v>
          </cell>
          <cell r="H238">
            <v>45224</v>
          </cell>
        </row>
        <row r="239">
          <cell r="A239" t="str">
            <v>P+115237</v>
          </cell>
          <cell r="B239">
            <v>1484</v>
          </cell>
          <cell r="C239" t="str">
            <v>STEC01</v>
          </cell>
          <cell r="D239" t="str">
            <v>Techfest Setpoint</v>
          </cell>
          <cell r="E239">
            <v>45232</v>
          </cell>
          <cell r="F239">
            <v>25000</v>
          </cell>
          <cell r="G239">
            <v>25000</v>
          </cell>
          <cell r="H239">
            <v>45232</v>
          </cell>
        </row>
        <row r="240">
          <cell r="A240" t="str">
            <v>P+115233</v>
          </cell>
          <cell r="B240" t="str">
            <v>OGA20230930005</v>
          </cell>
          <cell r="C240" t="str">
            <v>SOGE01</v>
          </cell>
          <cell r="D240" t="str">
            <v>Ogel It Ltd</v>
          </cell>
          <cell r="E240">
            <v>45232</v>
          </cell>
          <cell r="F240">
            <v>65557.08</v>
          </cell>
          <cell r="G240">
            <v>65557.08</v>
          </cell>
          <cell r="H240">
            <v>45238</v>
          </cell>
        </row>
        <row r="241">
          <cell r="A241" t="str">
            <v>P+115234</v>
          </cell>
          <cell r="B241" t="str">
            <v>OGA20230930004</v>
          </cell>
          <cell r="C241" t="str">
            <v>SOGE01</v>
          </cell>
          <cell r="D241" t="str">
            <v>Ogel It Ltd</v>
          </cell>
          <cell r="E241">
            <v>45232</v>
          </cell>
          <cell r="F241">
            <v>65196</v>
          </cell>
          <cell r="G241">
            <v>65196</v>
          </cell>
          <cell r="H241">
            <v>45238</v>
          </cell>
        </row>
        <row r="242">
          <cell r="A242" t="str">
            <v>P+115260</v>
          </cell>
          <cell r="B242" t="str">
            <v>UK OGA NDR 033</v>
          </cell>
          <cell r="C242" t="str">
            <v>SOSO01</v>
          </cell>
          <cell r="D242" t="str">
            <v>Osokey Ltd</v>
          </cell>
          <cell r="E242">
            <v>45237</v>
          </cell>
          <cell r="F242">
            <v>121448.57</v>
          </cell>
          <cell r="G242">
            <v>121448.57</v>
          </cell>
          <cell r="H242">
            <v>45238</v>
          </cell>
        </row>
        <row r="243">
          <cell r="A243" t="str">
            <v>P+115235</v>
          </cell>
          <cell r="B243">
            <v>3400174</v>
          </cell>
          <cell r="C243" t="str">
            <v>STRA02</v>
          </cell>
          <cell r="D243" t="str">
            <v>Travelperk UK IRL Limited</v>
          </cell>
          <cell r="E243">
            <v>45230</v>
          </cell>
          <cell r="F243">
            <v>49880.5</v>
          </cell>
          <cell r="G243">
            <v>49880.5</v>
          </cell>
          <cell r="H243">
            <v>45238</v>
          </cell>
        </row>
        <row r="244">
          <cell r="A244" t="str">
            <v>P+115273</v>
          </cell>
          <cell r="B244">
            <v>1404389576</v>
          </cell>
          <cell r="C244" t="str">
            <v>SDEL01</v>
          </cell>
          <cell r="D244" t="str">
            <v>Dell Corporation Limited</v>
          </cell>
          <cell r="E244">
            <v>45238</v>
          </cell>
          <cell r="F244">
            <v>67682.880000000005</v>
          </cell>
          <cell r="G244">
            <v>67682.880000000005</v>
          </cell>
          <cell r="H244">
            <v>45245</v>
          </cell>
        </row>
        <row r="245">
          <cell r="A245" t="str">
            <v>P+115345</v>
          </cell>
          <cell r="B245" t="str">
            <v>INV-3189</v>
          </cell>
          <cell r="C245" t="str">
            <v>SFIV01</v>
          </cell>
          <cell r="D245" t="str">
            <v>Fivium Ltd Data Warehouse</v>
          </cell>
          <cell r="E245">
            <v>45244</v>
          </cell>
          <cell r="F245">
            <v>63498</v>
          </cell>
          <cell r="G245">
            <v>63498</v>
          </cell>
          <cell r="H245">
            <v>45245</v>
          </cell>
        </row>
        <row r="246">
          <cell r="A246" t="str">
            <v>P+115371</v>
          </cell>
          <cell r="B246" t="str">
            <v>INV-3226</v>
          </cell>
          <cell r="C246" t="str">
            <v>SFIV01</v>
          </cell>
          <cell r="D246" t="str">
            <v>Fivium Ltd</v>
          </cell>
          <cell r="E246">
            <v>45244</v>
          </cell>
          <cell r="F246">
            <v>132409.20000000001</v>
          </cell>
          <cell r="G246">
            <v>132409.20000000001</v>
          </cell>
          <cell r="H246">
            <v>45245</v>
          </cell>
        </row>
        <row r="247">
          <cell r="A247" t="str">
            <v>P+115340</v>
          </cell>
          <cell r="B247" t="str">
            <v>XGLTDI00055081</v>
          </cell>
          <cell r="C247" t="str">
            <v>SXOD01</v>
          </cell>
          <cell r="D247" t="str">
            <v>Xodus Group Limited</v>
          </cell>
          <cell r="E247">
            <v>45244</v>
          </cell>
          <cell r="F247">
            <v>39840</v>
          </cell>
          <cell r="G247">
            <v>39840</v>
          </cell>
          <cell r="H247">
            <v>45245</v>
          </cell>
        </row>
        <row r="248">
          <cell r="A248" t="str">
            <v>P+115424</v>
          </cell>
          <cell r="B248" t="str">
            <v>VR98269 INSTALLMENT 7-10 OCT - JAN</v>
          </cell>
          <cell r="C248" t="str">
            <v>SABE03</v>
          </cell>
          <cell r="D248" t="str">
            <v>Aberdeen City Council Rates</v>
          </cell>
          <cell r="E248">
            <v>45251</v>
          </cell>
          <cell r="F248">
            <v>59856</v>
          </cell>
          <cell r="G248">
            <v>29928</v>
          </cell>
          <cell r="H248">
            <v>45252</v>
          </cell>
        </row>
        <row r="249">
          <cell r="A249" t="str">
            <v>P+115042</v>
          </cell>
          <cell r="B249">
            <v>29780</v>
          </cell>
          <cell r="C249" t="str">
            <v>SSPI03</v>
          </cell>
          <cell r="D249" t="str">
            <v>Spindogs Ltd</v>
          </cell>
          <cell r="E249">
            <v>45251</v>
          </cell>
          <cell r="F249">
            <v>27654</v>
          </cell>
          <cell r="G249">
            <v>27654</v>
          </cell>
          <cell r="H249">
            <v>45252</v>
          </cell>
        </row>
        <row r="250">
          <cell r="A250" t="str">
            <v>P+115446</v>
          </cell>
          <cell r="B250" t="str">
            <v>INV-3216</v>
          </cell>
          <cell r="C250" t="str">
            <v>SFIV01</v>
          </cell>
          <cell r="D250" t="str">
            <v>Fivium Ltd Data Warehouse</v>
          </cell>
          <cell r="E250">
            <v>45253</v>
          </cell>
          <cell r="F250">
            <v>72264</v>
          </cell>
          <cell r="G250">
            <v>72264</v>
          </cell>
          <cell r="H250">
            <v>45259</v>
          </cell>
        </row>
        <row r="251">
          <cell r="A251" t="str">
            <v>P+115505</v>
          </cell>
          <cell r="B251" t="str">
            <v>1225942 / T511401</v>
          </cell>
          <cell r="C251" t="str">
            <v>SCBR01</v>
          </cell>
          <cell r="D251" t="str">
            <v>CBRE Managed Services Limited</v>
          </cell>
          <cell r="E251">
            <v>45259</v>
          </cell>
          <cell r="F251">
            <v>42944</v>
          </cell>
          <cell r="G251">
            <v>42944</v>
          </cell>
          <cell r="H251">
            <v>45266</v>
          </cell>
        </row>
        <row r="252">
          <cell r="A252" t="str">
            <v>P+115567</v>
          </cell>
          <cell r="B252" t="str">
            <v>INV-3254</v>
          </cell>
          <cell r="C252" t="str">
            <v>SFIV01</v>
          </cell>
          <cell r="D252" t="str">
            <v>Fivium Ltd</v>
          </cell>
          <cell r="E252">
            <v>45260</v>
          </cell>
          <cell r="F252">
            <v>132409.20000000001</v>
          </cell>
          <cell r="G252">
            <v>132409.20000000001</v>
          </cell>
          <cell r="H252">
            <v>45266</v>
          </cell>
        </row>
        <row r="253">
          <cell r="A253" t="str">
            <v>P+115513</v>
          </cell>
          <cell r="B253" t="str">
            <v>OGA20233110001</v>
          </cell>
          <cell r="C253" t="str">
            <v>SOGE01</v>
          </cell>
          <cell r="D253" t="str">
            <v>Ogel It Ltd</v>
          </cell>
          <cell r="E253">
            <v>45259</v>
          </cell>
          <cell r="F253">
            <v>66327.600000000006</v>
          </cell>
          <cell r="G253">
            <v>66327.600000000006</v>
          </cell>
          <cell r="H253">
            <v>45266</v>
          </cell>
        </row>
        <row r="254">
          <cell r="A254" t="str">
            <v>P+115568</v>
          </cell>
          <cell r="B254" t="str">
            <v>UK OGA NDR 034</v>
          </cell>
          <cell r="C254" t="str">
            <v>SOSO01</v>
          </cell>
          <cell r="D254" t="str">
            <v>Osokey Ltd</v>
          </cell>
          <cell r="E254">
            <v>45261</v>
          </cell>
          <cell r="F254">
            <v>121448.57</v>
          </cell>
          <cell r="G254">
            <v>121448.57</v>
          </cell>
          <cell r="H254">
            <v>45266</v>
          </cell>
        </row>
        <row r="255">
          <cell r="A255" t="str">
            <v>P+115563</v>
          </cell>
          <cell r="B255">
            <v>3406511</v>
          </cell>
          <cell r="C255" t="str">
            <v>STRA02</v>
          </cell>
          <cell r="D255" t="str">
            <v>Travelperk UK IRL Limited</v>
          </cell>
          <cell r="E255">
            <v>45260</v>
          </cell>
          <cell r="F255">
            <v>41657.64</v>
          </cell>
          <cell r="G255">
            <v>41657.64</v>
          </cell>
          <cell r="H255">
            <v>45266</v>
          </cell>
        </row>
        <row r="256">
          <cell r="A256" t="str">
            <v>P+115544</v>
          </cell>
          <cell r="B256" t="str">
            <v>INV-0007906666</v>
          </cell>
          <cell r="C256" t="str">
            <v>S3ES01</v>
          </cell>
          <cell r="D256" t="str">
            <v>3Es Innovation Inc</v>
          </cell>
          <cell r="E256">
            <v>45257</v>
          </cell>
          <cell r="F256">
            <v>60637.5</v>
          </cell>
          <cell r="G256">
            <v>60637.5</v>
          </cell>
          <cell r="H256">
            <v>45257</v>
          </cell>
        </row>
        <row r="257">
          <cell r="A257" t="str">
            <v>P+115547</v>
          </cell>
          <cell r="B257" t="str">
            <v>1388</v>
          </cell>
          <cell r="C257" t="str">
            <v>SUKO02</v>
          </cell>
          <cell r="D257" t="str">
            <v>UK Onshore Geophysical Library</v>
          </cell>
          <cell r="E257">
            <v>45273</v>
          </cell>
          <cell r="F257">
            <v>81500</v>
          </cell>
          <cell r="G257">
            <v>81500</v>
          </cell>
          <cell r="H257">
            <v>45273</v>
          </cell>
        </row>
        <row r="258">
          <cell r="A258" t="str">
            <v>P+115636</v>
          </cell>
          <cell r="B258" t="str">
            <v>INV-3255</v>
          </cell>
          <cell r="C258" t="str">
            <v>SFIV01</v>
          </cell>
          <cell r="D258" t="str">
            <v>Fivium Ltd Data Warehouse</v>
          </cell>
          <cell r="E258">
            <v>45274</v>
          </cell>
          <cell r="F258">
            <v>72114.41</v>
          </cell>
          <cell r="G258">
            <v>72114.41</v>
          </cell>
          <cell r="H258">
            <v>45280</v>
          </cell>
        </row>
        <row r="259">
          <cell r="A259" t="str">
            <v>P+115673</v>
          </cell>
          <cell r="B259" t="str">
            <v>INV-3271</v>
          </cell>
          <cell r="C259" t="str">
            <v>SFIV01</v>
          </cell>
          <cell r="D259" t="str">
            <v>Fivium Ltd PWA Enhancements</v>
          </cell>
          <cell r="E259">
            <v>45279</v>
          </cell>
          <cell r="F259">
            <v>29406.76</v>
          </cell>
          <cell r="G259">
            <v>29406.76</v>
          </cell>
          <cell r="H259">
            <v>45280</v>
          </cell>
        </row>
        <row r="260">
          <cell r="A260" t="str">
            <v>P+115614</v>
          </cell>
          <cell r="B260" t="str">
            <v>3240/5301</v>
          </cell>
          <cell r="C260" t="str">
            <v>SHAR03</v>
          </cell>
          <cell r="D260" t="str">
            <v>Hartnell Taylor Cook Llp</v>
          </cell>
          <cell r="E260">
            <v>45273</v>
          </cell>
          <cell r="F260">
            <v>72326.7</v>
          </cell>
          <cell r="G260">
            <v>72326.7</v>
          </cell>
          <cell r="H260">
            <v>45280</v>
          </cell>
        </row>
        <row r="261">
          <cell r="A261" t="str">
            <v>P+115615</v>
          </cell>
          <cell r="B261" t="str">
            <v>3240/5300</v>
          </cell>
          <cell r="C261" t="str">
            <v>SHAR03</v>
          </cell>
          <cell r="D261" t="str">
            <v>Hartnell Taylor Cook Llp</v>
          </cell>
          <cell r="E261">
            <v>45273</v>
          </cell>
          <cell r="F261">
            <v>61025.1</v>
          </cell>
          <cell r="G261">
            <v>61025.1</v>
          </cell>
          <cell r="H261">
            <v>45280</v>
          </cell>
        </row>
        <row r="262">
          <cell r="A262" t="str">
            <v>P+115734</v>
          </cell>
          <cell r="B262" t="str">
            <v>INV-3288</v>
          </cell>
          <cell r="C262" t="str">
            <v>SFIV01</v>
          </cell>
          <cell r="D262" t="str">
            <v>Fivium Ltd</v>
          </cell>
          <cell r="E262">
            <v>45291</v>
          </cell>
          <cell r="F262">
            <v>132409.20000000001</v>
          </cell>
          <cell r="G262">
            <v>132409.20000000001</v>
          </cell>
          <cell r="H262">
            <v>45302</v>
          </cell>
        </row>
        <row r="263">
          <cell r="A263" t="str">
            <v>P+115754</v>
          </cell>
          <cell r="B263" t="str">
            <v>OGA20231031003</v>
          </cell>
          <cell r="C263" t="str">
            <v>SOGE01</v>
          </cell>
          <cell r="D263" t="str">
            <v>Ogel It Ltd</v>
          </cell>
          <cell r="E263">
            <v>45296</v>
          </cell>
          <cell r="F263">
            <v>57852</v>
          </cell>
          <cell r="G263">
            <v>57852</v>
          </cell>
          <cell r="H263">
            <v>45302</v>
          </cell>
        </row>
        <row r="264">
          <cell r="A264" t="str">
            <v>P+115758</v>
          </cell>
          <cell r="B264" t="str">
            <v>UK OGA NDR 036</v>
          </cell>
          <cell r="C264" t="str">
            <v>SOSO01</v>
          </cell>
          <cell r="D264" t="str">
            <v>Osokey Ltd</v>
          </cell>
          <cell r="E264">
            <v>45296</v>
          </cell>
          <cell r="F264">
            <v>121448.57</v>
          </cell>
          <cell r="G264">
            <v>121448.57</v>
          </cell>
          <cell r="H264">
            <v>45302</v>
          </cell>
        </row>
        <row r="265">
          <cell r="A265" t="str">
            <v>P+115736</v>
          </cell>
          <cell r="B265" t="str">
            <v>3412371</v>
          </cell>
          <cell r="C265" t="str">
            <v>STRA02</v>
          </cell>
          <cell r="D265" t="str">
            <v>Travelperk UK IRL Limited</v>
          </cell>
          <cell r="E265">
            <v>45291</v>
          </cell>
          <cell r="F265">
            <v>31744.38</v>
          </cell>
          <cell r="G265">
            <v>31744.38</v>
          </cell>
          <cell r="H265">
            <v>45302</v>
          </cell>
        </row>
        <row r="266">
          <cell r="A266" t="str">
            <v>P+115815</v>
          </cell>
          <cell r="B266" t="str">
            <v>OGA20231130002</v>
          </cell>
          <cell r="C266" t="str">
            <v>SOGE01</v>
          </cell>
          <cell r="D266" t="str">
            <v>Ogel It Ltd</v>
          </cell>
          <cell r="E266">
            <v>45308</v>
          </cell>
          <cell r="F266">
            <v>66416.88</v>
          </cell>
          <cell r="G266">
            <v>66416.88</v>
          </cell>
          <cell r="H266">
            <v>45309</v>
          </cell>
        </row>
        <row r="267">
          <cell r="A267" t="str">
            <v>P+115817</v>
          </cell>
          <cell r="B267" t="str">
            <v>WM0000000790830</v>
          </cell>
          <cell r="C267" t="str">
            <v>SWOO01</v>
          </cell>
          <cell r="D267" t="str">
            <v>Wood Mackenzie Limited</v>
          </cell>
          <cell r="E267">
            <v>45308</v>
          </cell>
          <cell r="F267">
            <v>97724.4</v>
          </cell>
          <cell r="G267">
            <v>97724.4</v>
          </cell>
          <cell r="H267">
            <v>45309</v>
          </cell>
        </row>
        <row r="268">
          <cell r="A268" t="str">
            <v>P+115849</v>
          </cell>
          <cell r="B268" t="str">
            <v>INV-3304</v>
          </cell>
          <cell r="C268" t="str">
            <v>SFIV01</v>
          </cell>
          <cell r="D268" t="str">
            <v>Fivium Ltd Data Warehouse</v>
          </cell>
          <cell r="E268">
            <v>45309</v>
          </cell>
          <cell r="F268">
            <v>65760.539999999994</v>
          </cell>
          <cell r="G268">
            <v>65760.539999999994</v>
          </cell>
          <cell r="H268">
            <v>45315</v>
          </cell>
        </row>
        <row r="269">
          <cell r="A269" t="str">
            <v>P+115867</v>
          </cell>
          <cell r="B269" t="str">
            <v>INVISL858</v>
          </cell>
          <cell r="C269" t="str">
            <v>SIKO01</v>
          </cell>
          <cell r="D269" t="str">
            <v>Ikon Science Limited</v>
          </cell>
          <cell r="E269">
            <v>45314</v>
          </cell>
          <cell r="F269">
            <v>59074</v>
          </cell>
          <cell r="G269">
            <v>59074</v>
          </cell>
          <cell r="H269">
            <v>45315</v>
          </cell>
        </row>
        <row r="270">
          <cell r="A270" t="str">
            <v>P+115892</v>
          </cell>
          <cell r="B270" t="str">
            <v>9694 JAN-24-DEC-24</v>
          </cell>
          <cell r="C270" t="str">
            <v>SINF02</v>
          </cell>
          <cell r="D270" t="str">
            <v>Influential Software Services Limited</v>
          </cell>
          <cell r="E270">
            <v>45303</v>
          </cell>
          <cell r="F270">
            <v>54918</v>
          </cell>
          <cell r="G270">
            <v>54918</v>
          </cell>
          <cell r="H270">
            <v>45323</v>
          </cell>
        </row>
        <row r="271">
          <cell r="A271" t="str">
            <v>P+115888</v>
          </cell>
          <cell r="B271" t="str">
            <v>OGA20231231002</v>
          </cell>
          <cell r="C271" t="str">
            <v>SOGE01</v>
          </cell>
          <cell r="D271" t="str">
            <v>Ogel It Ltd</v>
          </cell>
          <cell r="E271">
            <v>45315</v>
          </cell>
          <cell r="F271">
            <v>66381.240000000005</v>
          </cell>
          <cell r="G271">
            <v>66381.240000000005</v>
          </cell>
          <cell r="H271">
            <v>45323</v>
          </cell>
        </row>
        <row r="272">
          <cell r="A272" t="str">
            <v>P+115890</v>
          </cell>
          <cell r="B272" t="str">
            <v>OGA20231231004</v>
          </cell>
          <cell r="C272" t="str">
            <v>SOGE01</v>
          </cell>
          <cell r="D272" t="str">
            <v>Ogel It Ltd</v>
          </cell>
          <cell r="E272">
            <v>45315</v>
          </cell>
          <cell r="F272">
            <v>44784</v>
          </cell>
          <cell r="G272">
            <v>44784</v>
          </cell>
          <cell r="H272">
            <v>45323</v>
          </cell>
        </row>
        <row r="273">
          <cell r="A273" t="str">
            <v>P+115950</v>
          </cell>
          <cell r="B273" t="str">
            <v>INV-3312</v>
          </cell>
          <cell r="C273" t="str">
            <v>SFIV01</v>
          </cell>
          <cell r="D273" t="str">
            <v>Fivium Ltd</v>
          </cell>
          <cell r="E273">
            <v>45322</v>
          </cell>
          <cell r="F273">
            <v>132409.20000000001</v>
          </cell>
          <cell r="G273">
            <v>132409.20000000001</v>
          </cell>
          <cell r="H273">
            <v>45329</v>
          </cell>
        </row>
        <row r="274">
          <cell r="A274" t="str">
            <v>P+115972</v>
          </cell>
          <cell r="B274" t="str">
            <v>3418190</v>
          </cell>
          <cell r="C274" t="str">
            <v>STRA02</v>
          </cell>
          <cell r="D274" t="str">
            <v>Travelperk UK IRL Limited</v>
          </cell>
          <cell r="E274">
            <v>45322</v>
          </cell>
          <cell r="F274">
            <v>50813.01</v>
          </cell>
          <cell r="G274">
            <v>50813.01</v>
          </cell>
          <cell r="H274">
            <v>45329</v>
          </cell>
        </row>
        <row r="275">
          <cell r="A275" t="str">
            <v>P+115986</v>
          </cell>
          <cell r="B275" t="str">
            <v>UK OGA NDR 037</v>
          </cell>
          <cell r="C275" t="str">
            <v>SOSO01</v>
          </cell>
          <cell r="D275" t="str">
            <v>Osokey Ltd</v>
          </cell>
          <cell r="E275">
            <v>45328</v>
          </cell>
          <cell r="F275">
            <v>121448.57</v>
          </cell>
          <cell r="G275">
            <v>121448.57</v>
          </cell>
          <cell r="H275">
            <v>45329</v>
          </cell>
        </row>
        <row r="276">
          <cell r="A276" t="str">
            <v>P+115994</v>
          </cell>
          <cell r="B276" t="str">
            <v>INV-0604</v>
          </cell>
          <cell r="C276" t="str">
            <v>SAGR01</v>
          </cell>
          <cell r="D276" t="str">
            <v>Tracs International Limited</v>
          </cell>
          <cell r="E276">
            <v>45328</v>
          </cell>
          <cell r="F276">
            <v>35557.5</v>
          </cell>
          <cell r="G276">
            <v>35557.5</v>
          </cell>
          <cell r="H276">
            <v>45336</v>
          </cell>
        </row>
        <row r="277">
          <cell r="A277" t="str">
            <v>P+115937</v>
          </cell>
          <cell r="B277">
            <v>1404561550</v>
          </cell>
          <cell r="C277" t="str">
            <v>SDEL01</v>
          </cell>
          <cell r="D277" t="str">
            <v>Dell Corporation Limited</v>
          </cell>
          <cell r="E277">
            <v>45336</v>
          </cell>
          <cell r="F277">
            <v>112206.78</v>
          </cell>
          <cell r="G277">
            <v>112206.78</v>
          </cell>
          <cell r="H277">
            <v>45336</v>
          </cell>
        </row>
        <row r="278">
          <cell r="A278" t="str">
            <v>P+116026</v>
          </cell>
          <cell r="B278" t="str">
            <v>INV-3342</v>
          </cell>
          <cell r="C278" t="str">
            <v>SFIV01</v>
          </cell>
          <cell r="D278" t="str">
            <v>Fivium Ltd</v>
          </cell>
          <cell r="E278">
            <v>45336</v>
          </cell>
          <cell r="F278">
            <v>81862.8</v>
          </cell>
          <cell r="G278">
            <v>81862.8</v>
          </cell>
          <cell r="H278">
            <v>45343</v>
          </cell>
        </row>
        <row r="279">
          <cell r="A279" t="str">
            <v>P+116027</v>
          </cell>
          <cell r="B279" t="str">
            <v>INV-3344</v>
          </cell>
          <cell r="C279" t="str">
            <v>SFIV01</v>
          </cell>
          <cell r="D279" t="str">
            <v>Fivium Ltd</v>
          </cell>
          <cell r="E279">
            <v>45336</v>
          </cell>
          <cell r="F279">
            <v>92642.4</v>
          </cell>
          <cell r="G279">
            <v>92642.4</v>
          </cell>
          <cell r="H279">
            <v>45343</v>
          </cell>
        </row>
        <row r="280">
          <cell r="A280" t="str">
            <v>P+116028</v>
          </cell>
          <cell r="B280" t="str">
            <v>INV-3339</v>
          </cell>
          <cell r="C280" t="str">
            <v>SFIV01</v>
          </cell>
          <cell r="D280" t="str">
            <v>Fivium Ltd</v>
          </cell>
          <cell r="E280">
            <v>45336</v>
          </cell>
          <cell r="F280">
            <v>78525.600000000006</v>
          </cell>
          <cell r="G280">
            <v>78525.600000000006</v>
          </cell>
          <cell r="H280">
            <v>45343</v>
          </cell>
        </row>
        <row r="281">
          <cell r="A281" t="str">
            <v>P+116029</v>
          </cell>
          <cell r="B281" t="str">
            <v>INV-3341</v>
          </cell>
          <cell r="C281" t="str">
            <v>SFIV01</v>
          </cell>
          <cell r="D281" t="str">
            <v>Fivium Ltd</v>
          </cell>
          <cell r="E281">
            <v>45336</v>
          </cell>
          <cell r="F281">
            <v>37401.599999999999</v>
          </cell>
          <cell r="G281">
            <v>37401.599999999999</v>
          </cell>
          <cell r="H281">
            <v>45343</v>
          </cell>
        </row>
        <row r="282">
          <cell r="A282" t="str">
            <v>P+116036</v>
          </cell>
          <cell r="B282" t="str">
            <v>INV-3313</v>
          </cell>
          <cell r="C282" t="str">
            <v>SFIV01</v>
          </cell>
          <cell r="D282" t="str">
            <v>Fivium Ltd Data Warehouse</v>
          </cell>
          <cell r="E282">
            <v>45336</v>
          </cell>
          <cell r="F282">
            <v>61271.3</v>
          </cell>
          <cell r="G282">
            <v>61271.3</v>
          </cell>
          <cell r="H282">
            <v>45343</v>
          </cell>
        </row>
        <row r="283">
          <cell r="A283" t="str">
            <v>P+116037</v>
          </cell>
          <cell r="B283" t="str">
            <v>INV-3340</v>
          </cell>
          <cell r="C283" t="str">
            <v>SFIV01</v>
          </cell>
          <cell r="D283" t="str">
            <v>Fivium Ltd</v>
          </cell>
          <cell r="E283">
            <v>45336</v>
          </cell>
          <cell r="F283">
            <v>26044.799999999999</v>
          </cell>
          <cell r="G283">
            <v>26044.799999999999</v>
          </cell>
          <cell r="H283">
            <v>45343</v>
          </cell>
        </row>
        <row r="284">
          <cell r="A284" t="str">
            <v>P+116042</v>
          </cell>
          <cell r="B284" t="str">
            <v>OGU-SI-15126</v>
          </cell>
          <cell r="C284" t="str">
            <v>SOIL01</v>
          </cell>
          <cell r="D284" t="str">
            <v>The UK Offshore Energies Association Limited</v>
          </cell>
          <cell r="E284">
            <v>45336</v>
          </cell>
          <cell r="F284">
            <v>30000</v>
          </cell>
          <cell r="G284">
            <v>30000</v>
          </cell>
          <cell r="H284">
            <v>45343</v>
          </cell>
        </row>
        <row r="285">
          <cell r="A285" t="str">
            <v>P+116039</v>
          </cell>
          <cell r="B285" t="str">
            <v>FSL3515</v>
          </cell>
          <cell r="C285" t="str">
            <v>SFLA01</v>
          </cell>
          <cell r="D285" t="str">
            <v>Flare Solutions Limited</v>
          </cell>
          <cell r="E285">
            <v>45336</v>
          </cell>
          <cell r="F285">
            <v>37701.57</v>
          </cell>
          <cell r="G285">
            <v>37701.57</v>
          </cell>
          <cell r="H285">
            <v>45351</v>
          </cell>
        </row>
        <row r="286">
          <cell r="A286" t="str">
            <v>P+116138</v>
          </cell>
          <cell r="B286" t="str">
            <v>00000001/25494</v>
          </cell>
          <cell r="C286" t="str">
            <v>GGPA01</v>
          </cell>
          <cell r="D286" t="str">
            <v>Government Property Agency</v>
          </cell>
          <cell r="E286">
            <v>45351</v>
          </cell>
          <cell r="F286">
            <v>59806.35</v>
          </cell>
          <cell r="G286">
            <v>59806.35</v>
          </cell>
          <cell r="H286">
            <v>45357</v>
          </cell>
        </row>
        <row r="287">
          <cell r="A287" t="str">
            <v>P+116099</v>
          </cell>
          <cell r="B287" t="str">
            <v>1404591209</v>
          </cell>
          <cell r="C287" t="str">
            <v>SDEL01</v>
          </cell>
          <cell r="D287" t="str">
            <v>Dell Corporation Limited</v>
          </cell>
          <cell r="E287">
            <v>45349</v>
          </cell>
          <cell r="F287">
            <v>37402.26</v>
          </cell>
          <cell r="G287">
            <v>37402.26</v>
          </cell>
          <cell r="H287">
            <v>45357</v>
          </cell>
        </row>
        <row r="288">
          <cell r="A288" t="str">
            <v>P+116168</v>
          </cell>
          <cell r="B288" t="str">
            <v>UK-SIN044346</v>
          </cell>
          <cell r="C288" t="str">
            <v>SESR01</v>
          </cell>
          <cell r="D288" t="str">
            <v>Esri UK Ltd</v>
          </cell>
          <cell r="E288">
            <v>45351</v>
          </cell>
          <cell r="F288">
            <v>232320</v>
          </cell>
          <cell r="G288">
            <v>232320</v>
          </cell>
          <cell r="H288">
            <v>45357</v>
          </cell>
        </row>
        <row r="289">
          <cell r="A289" t="str">
            <v>P+116158</v>
          </cell>
          <cell r="B289" t="str">
            <v>INV-3372</v>
          </cell>
          <cell r="C289" t="str">
            <v>SFIV01</v>
          </cell>
          <cell r="D289" t="str">
            <v>Fivium Ltd</v>
          </cell>
          <cell r="E289">
            <v>45351</v>
          </cell>
          <cell r="F289">
            <v>86533.2</v>
          </cell>
          <cell r="G289">
            <v>86533.2</v>
          </cell>
          <cell r="H289">
            <v>45357</v>
          </cell>
        </row>
        <row r="290">
          <cell r="A290" t="str">
            <v>P+116160</v>
          </cell>
          <cell r="B290" t="str">
            <v>INV-3373</v>
          </cell>
          <cell r="C290" t="str">
            <v>SFIV01</v>
          </cell>
          <cell r="D290" t="str">
            <v>Fivium Ltd</v>
          </cell>
          <cell r="E290">
            <v>45351</v>
          </cell>
          <cell r="F290">
            <v>41810.400000000001</v>
          </cell>
          <cell r="G290">
            <v>41810.400000000001</v>
          </cell>
          <cell r="H290">
            <v>45357</v>
          </cell>
        </row>
        <row r="291">
          <cell r="A291" t="str">
            <v>P+116163</v>
          </cell>
          <cell r="B291" t="str">
            <v>INV-3370</v>
          </cell>
          <cell r="C291" t="str">
            <v>SFIV01</v>
          </cell>
          <cell r="D291" t="str">
            <v>Fivium Ltd</v>
          </cell>
          <cell r="E291">
            <v>45351</v>
          </cell>
          <cell r="F291">
            <v>101269.2</v>
          </cell>
          <cell r="G291">
            <v>101269.2</v>
          </cell>
          <cell r="H291">
            <v>45357</v>
          </cell>
        </row>
        <row r="292">
          <cell r="A292" t="str">
            <v>P+116164</v>
          </cell>
          <cell r="B292" t="str">
            <v>INV-3357</v>
          </cell>
          <cell r="C292" t="str">
            <v>SFIV01</v>
          </cell>
          <cell r="D292" t="str">
            <v>Fivium Ltd</v>
          </cell>
          <cell r="E292">
            <v>45351</v>
          </cell>
          <cell r="F292">
            <v>132409.20000000001</v>
          </cell>
          <cell r="G292">
            <v>132409.20000000001</v>
          </cell>
          <cell r="H292">
            <v>45357</v>
          </cell>
        </row>
        <row r="293">
          <cell r="A293" t="str">
            <v>P+116159</v>
          </cell>
          <cell r="B293" t="str">
            <v>INV-3374</v>
          </cell>
          <cell r="C293" t="str">
            <v>SFIV01</v>
          </cell>
          <cell r="D293" t="str">
            <v>Fivium Ltd</v>
          </cell>
          <cell r="F293">
            <v>44074.8</v>
          </cell>
          <cell r="G293">
            <v>44074.8</v>
          </cell>
          <cell r="H293">
            <v>45357</v>
          </cell>
        </row>
        <row r="294">
          <cell r="A294" t="str">
            <v>P+115833</v>
          </cell>
          <cell r="B294" t="str">
            <v>OGA20231130004</v>
          </cell>
          <cell r="C294" t="str">
            <v>SOGE01</v>
          </cell>
          <cell r="D294" t="str">
            <v>Ogel It Ltd</v>
          </cell>
          <cell r="E294">
            <v>45351</v>
          </cell>
          <cell r="F294">
            <v>59544</v>
          </cell>
          <cell r="G294">
            <v>59544</v>
          </cell>
          <cell r="H294">
            <v>45357</v>
          </cell>
        </row>
        <row r="295">
          <cell r="A295" t="str">
            <v>P+116113</v>
          </cell>
          <cell r="B295" t="str">
            <v>OGA20240131001</v>
          </cell>
          <cell r="C295" t="str">
            <v>SOGE01</v>
          </cell>
          <cell r="D295" t="str">
            <v>Ogel It Ltd</v>
          </cell>
          <cell r="E295">
            <v>45350</v>
          </cell>
          <cell r="F295">
            <v>66509.52</v>
          </cell>
          <cell r="G295">
            <v>66509.52</v>
          </cell>
          <cell r="H295">
            <v>45357</v>
          </cell>
        </row>
        <row r="296">
          <cell r="A296" t="str">
            <v>P+116169</v>
          </cell>
          <cell r="B296" t="str">
            <v>UK OGA NDR 038</v>
          </cell>
          <cell r="C296" t="str">
            <v>SOSO01</v>
          </cell>
          <cell r="D296" t="str">
            <v>Osokey Ltd</v>
          </cell>
          <cell r="E296">
            <v>45352</v>
          </cell>
          <cell r="F296">
            <v>121448.57</v>
          </cell>
          <cell r="G296">
            <v>121448.57</v>
          </cell>
          <cell r="H296">
            <v>45357</v>
          </cell>
        </row>
        <row r="297">
          <cell r="A297" t="str">
            <v>P+116156</v>
          </cell>
          <cell r="B297" t="str">
            <v>3424081</v>
          </cell>
          <cell r="C297" t="str">
            <v>STRA02</v>
          </cell>
          <cell r="D297" t="str">
            <v>Travelperk UK IRL Limited</v>
          </cell>
          <cell r="E297">
            <v>45351</v>
          </cell>
          <cell r="F297">
            <v>59693.63</v>
          </cell>
          <cell r="G297">
            <v>59693.63</v>
          </cell>
          <cell r="H297">
            <v>45357</v>
          </cell>
        </row>
        <row r="298">
          <cell r="A298" t="str">
            <v>P+116219</v>
          </cell>
          <cell r="B298" t="str">
            <v>INV-0625</v>
          </cell>
          <cell r="C298" t="str">
            <v>SAGR01</v>
          </cell>
          <cell r="D298" t="str">
            <v>Tracs International Limited</v>
          </cell>
          <cell r="E298">
            <v>36135</v>
          </cell>
          <cell r="F298">
            <v>36135</v>
          </cell>
          <cell r="G298">
            <v>36135</v>
          </cell>
          <cell r="H298">
            <v>45371</v>
          </cell>
        </row>
        <row r="299">
          <cell r="A299" t="str">
            <v>P+116230</v>
          </cell>
          <cell r="B299" t="str">
            <v>INV-0633</v>
          </cell>
          <cell r="C299" t="str">
            <v>SAGR01</v>
          </cell>
          <cell r="D299" t="str">
            <v>Tracs International Limited</v>
          </cell>
          <cell r="E299">
            <v>28545</v>
          </cell>
          <cell r="F299">
            <v>28545</v>
          </cell>
          <cell r="G299">
            <v>28545</v>
          </cell>
          <cell r="H299">
            <v>45371</v>
          </cell>
        </row>
        <row r="300">
          <cell r="A300" t="str">
            <v>P+116222</v>
          </cell>
          <cell r="B300" t="str">
            <v>631</v>
          </cell>
          <cell r="C300" t="str">
            <v>SGET01</v>
          </cell>
          <cell r="D300" t="str">
            <v>Getech Group PLC</v>
          </cell>
          <cell r="E300" t="str">
            <v/>
          </cell>
          <cell r="F300">
            <v>33826.800000000003</v>
          </cell>
          <cell r="G300">
            <v>33826.800000000003</v>
          </cell>
          <cell r="H300">
            <v>45371</v>
          </cell>
        </row>
        <row r="301">
          <cell r="A301" t="str">
            <v>P+116212</v>
          </cell>
          <cell r="B301" t="str">
            <v>#1415</v>
          </cell>
          <cell r="C301" t="str">
            <v>SNET01</v>
          </cell>
          <cell r="D301" t="str">
            <v>Net Zero Technology Centre Limited</v>
          </cell>
          <cell r="E301">
            <v>60000</v>
          </cell>
          <cell r="F301">
            <v>60000</v>
          </cell>
          <cell r="G301">
            <v>60000</v>
          </cell>
          <cell r="H301">
            <v>45371</v>
          </cell>
        </row>
        <row r="302">
          <cell r="A302" t="str">
            <v>P+116207</v>
          </cell>
          <cell r="B302" t="str">
            <v>744251</v>
          </cell>
          <cell r="C302" t="str">
            <v>SOSB01</v>
          </cell>
          <cell r="D302" t="str">
            <v>Osborne Clarke LLP</v>
          </cell>
          <cell r="E302">
            <v>66313.2</v>
          </cell>
          <cell r="F302">
            <v>66313.2</v>
          </cell>
          <cell r="G302">
            <v>66313.2</v>
          </cell>
          <cell r="H302">
            <v>45371</v>
          </cell>
        </row>
        <row r="303">
          <cell r="A303" t="str">
            <v>P+116241</v>
          </cell>
          <cell r="B303" t="str">
            <v>INV-51599</v>
          </cell>
          <cell r="C303" t="str">
            <v>SRYS01</v>
          </cell>
          <cell r="D303" t="str">
            <v>Rystad Energy Limited</v>
          </cell>
          <cell r="E303">
            <v>50400</v>
          </cell>
          <cell r="F303">
            <v>50400</v>
          </cell>
          <cell r="G303">
            <v>50400</v>
          </cell>
          <cell r="H303">
            <v>45371</v>
          </cell>
        </row>
        <row r="304">
          <cell r="A304" t="str">
            <v>P+116306</v>
          </cell>
          <cell r="B304" t="str">
            <v>INV-0654</v>
          </cell>
          <cell r="C304" t="str">
            <v>SAGR01</v>
          </cell>
          <cell r="D304" t="str">
            <v>Tracs International Limited</v>
          </cell>
          <cell r="E304" t="str">
            <v/>
          </cell>
          <cell r="F304">
            <v>44467.5</v>
          </cell>
          <cell r="G304">
            <v>44467.5</v>
          </cell>
          <cell r="H304">
            <v>45378</v>
          </cell>
        </row>
        <row r="305">
          <cell r="A305" t="str">
            <v>P+116203</v>
          </cell>
          <cell r="B305" t="str">
            <v>FSL3518</v>
          </cell>
          <cell r="C305" t="str">
            <v>SFLA01</v>
          </cell>
          <cell r="D305" t="str">
            <v>Flare Solutions Limited</v>
          </cell>
          <cell r="E305" t="str">
            <v/>
          </cell>
          <cell r="F305">
            <v>40109.379999999997</v>
          </cell>
          <cell r="G305">
            <v>40109.379999999997</v>
          </cell>
          <cell r="H305">
            <v>45378</v>
          </cell>
        </row>
        <row r="306">
          <cell r="A306" t="str">
            <v>P+116308</v>
          </cell>
          <cell r="B306" t="str">
            <v>800569109</v>
          </cell>
          <cell r="C306" t="str">
            <v>SUNI02</v>
          </cell>
          <cell r="D306" t="str">
            <v>University Of Aberdeen</v>
          </cell>
          <cell r="E306" t="str">
            <v/>
          </cell>
          <cell r="F306">
            <v>165000</v>
          </cell>
          <cell r="G306">
            <v>165000</v>
          </cell>
          <cell r="H306">
            <v>45378</v>
          </cell>
        </row>
        <row r="307">
          <cell r="A307" t="str">
            <v>P+116422</v>
          </cell>
          <cell r="B307" t="str">
            <v>INV-0658</v>
          </cell>
          <cell r="C307" t="str">
            <v>SAGR01</v>
          </cell>
          <cell r="D307" t="str">
            <v>Tracs International Limited</v>
          </cell>
          <cell r="E307">
            <v>45379</v>
          </cell>
          <cell r="F307">
            <v>53955</v>
          </cell>
          <cell r="G307">
            <v>53955</v>
          </cell>
          <cell r="H307">
            <v>45385</v>
          </cell>
        </row>
        <row r="308">
          <cell r="A308" t="str">
            <v>P+116267</v>
          </cell>
          <cell r="B308">
            <v>24700032</v>
          </cell>
          <cell r="C308" t="str">
            <v>SAVI01</v>
          </cell>
          <cell r="D308" t="str">
            <v>Avineon Europe Limited</v>
          </cell>
          <cell r="E308">
            <v>45370</v>
          </cell>
          <cell r="F308">
            <v>55368</v>
          </cell>
          <cell r="G308">
            <v>55368</v>
          </cell>
          <cell r="H308">
            <v>45385</v>
          </cell>
        </row>
        <row r="309">
          <cell r="A309" t="str">
            <v>P+116419</v>
          </cell>
          <cell r="B309" t="str">
            <v>INV-01261</v>
          </cell>
          <cell r="C309" t="str">
            <v>SC&amp;C01</v>
          </cell>
          <cell r="D309" t="str">
            <v>C &amp; C Reservoirs Limited</v>
          </cell>
          <cell r="E309">
            <v>45379</v>
          </cell>
          <cell r="F309">
            <v>114000</v>
          </cell>
          <cell r="G309">
            <v>114000</v>
          </cell>
          <cell r="H309">
            <v>45385</v>
          </cell>
        </row>
        <row r="310">
          <cell r="A310" t="str">
            <v>P+116162</v>
          </cell>
          <cell r="B310" t="str">
            <v>INV-3369</v>
          </cell>
          <cell r="C310" t="str">
            <v>SFIV01</v>
          </cell>
          <cell r="D310" t="str">
            <v>Fivium Ltd</v>
          </cell>
          <cell r="E310">
            <v>45380</v>
          </cell>
          <cell r="F310">
            <v>31093.200000000001</v>
          </cell>
          <cell r="G310">
            <v>31093.200000000001</v>
          </cell>
          <cell r="H310">
            <v>45385</v>
          </cell>
        </row>
        <row r="311">
          <cell r="A311" t="str">
            <v>P+116287</v>
          </cell>
          <cell r="B311" t="str">
            <v>T007314 3240/5649</v>
          </cell>
          <cell r="C311" t="str">
            <v>SHAR03</v>
          </cell>
          <cell r="D311" t="str">
            <v>Hartnell Taylor Cook Llp</v>
          </cell>
          <cell r="E311">
            <v>45373</v>
          </cell>
          <cell r="F311">
            <v>72326.7</v>
          </cell>
          <cell r="G311">
            <v>72326.7</v>
          </cell>
          <cell r="H311">
            <v>45385</v>
          </cell>
        </row>
        <row r="312">
          <cell r="A312" t="str">
            <v>P+116405</v>
          </cell>
          <cell r="B312" t="str">
            <v>3240/5648</v>
          </cell>
          <cell r="C312" t="str">
            <v>SHAR03</v>
          </cell>
          <cell r="D312" t="str">
            <v>Hartnell Taylor Cook Llp</v>
          </cell>
          <cell r="E312">
            <v>45381</v>
          </cell>
          <cell r="F312">
            <v>61025.1</v>
          </cell>
          <cell r="G312">
            <v>61025.1</v>
          </cell>
          <cell r="H312">
            <v>45385</v>
          </cell>
        </row>
        <row r="313">
          <cell r="A313" t="str">
            <v>P+116353</v>
          </cell>
          <cell r="B313" t="str">
            <v>INV-0279</v>
          </cell>
          <cell r="C313" t="str">
            <v>SMOV01</v>
          </cell>
          <cell r="D313" t="str">
            <v>Moveout Data Services Ltd</v>
          </cell>
          <cell r="E313">
            <v>45380</v>
          </cell>
          <cell r="F313">
            <v>48000</v>
          </cell>
          <cell r="G313">
            <v>48000</v>
          </cell>
          <cell r="H313">
            <v>45385</v>
          </cell>
        </row>
        <row r="314">
          <cell r="A314" t="str">
            <v>P+116294</v>
          </cell>
          <cell r="B314" t="str">
            <v>UK OGA NDR 039</v>
          </cell>
          <cell r="C314" t="str">
            <v>SOSO01</v>
          </cell>
          <cell r="D314" t="str">
            <v>Osokey Ltd</v>
          </cell>
          <cell r="E314">
            <v>45373</v>
          </cell>
          <cell r="F314">
            <v>121448.57</v>
          </cell>
          <cell r="G314">
            <v>121448.57</v>
          </cell>
          <cell r="H314">
            <v>45385</v>
          </cell>
        </row>
        <row r="315">
          <cell r="A315" t="str">
            <v>P+116268</v>
          </cell>
          <cell r="B315" t="str">
            <v>INV0945</v>
          </cell>
          <cell r="C315" t="str">
            <v>SWES05</v>
          </cell>
          <cell r="D315" t="str">
            <v>Westwood Global Energy Limited</v>
          </cell>
          <cell r="E315">
            <v>45371</v>
          </cell>
          <cell r="F315">
            <v>30000</v>
          </cell>
          <cell r="G315">
            <v>30000</v>
          </cell>
          <cell r="H315">
            <v>45385</v>
          </cell>
        </row>
        <row r="316">
          <cell r="A316" t="str">
            <v>P+116524</v>
          </cell>
          <cell r="B316" t="str">
            <v>OGA.501.030</v>
          </cell>
          <cell r="C316" t="str">
            <v>SASH01</v>
          </cell>
          <cell r="D316" t="str">
            <v>Ashleycarter Consultants Limited</v>
          </cell>
          <cell r="E316">
            <v>45392</v>
          </cell>
          <cell r="F316">
            <v>46796.4</v>
          </cell>
          <cell r="G316">
            <v>46796.4</v>
          </cell>
          <cell r="H316">
            <v>45393</v>
          </cell>
        </row>
        <row r="317">
          <cell r="A317" t="str">
            <v>P+116464</v>
          </cell>
          <cell r="B317" t="str">
            <v>1245372 / T511401</v>
          </cell>
          <cell r="C317" t="str">
            <v>SCBR01</v>
          </cell>
          <cell r="D317" t="str">
            <v>CBRE Managed Services Limited</v>
          </cell>
          <cell r="E317">
            <v>45379</v>
          </cell>
          <cell r="F317">
            <v>46713.919999999998</v>
          </cell>
          <cell r="G317">
            <v>46713.919999999998</v>
          </cell>
          <cell r="H317">
            <v>45393</v>
          </cell>
        </row>
        <row r="318">
          <cell r="A318" t="str">
            <v>P+116491</v>
          </cell>
          <cell r="B318" t="str">
            <v>INV-3400</v>
          </cell>
          <cell r="C318" t="str">
            <v>SFIV01</v>
          </cell>
          <cell r="D318" t="str">
            <v>Fivium Ltd</v>
          </cell>
          <cell r="E318">
            <v>45382</v>
          </cell>
          <cell r="F318">
            <v>132409.20000000001</v>
          </cell>
          <cell r="G318">
            <v>132409.20000000001</v>
          </cell>
          <cell r="H318">
            <v>45393</v>
          </cell>
        </row>
        <row r="319">
          <cell r="A319" t="str">
            <v>P+116495</v>
          </cell>
          <cell r="B319" t="str">
            <v>INV-3423</v>
          </cell>
          <cell r="C319" t="str">
            <v>SFIV01</v>
          </cell>
          <cell r="D319" t="str">
            <v>Fivium Ltd</v>
          </cell>
          <cell r="E319">
            <v>45382</v>
          </cell>
          <cell r="F319">
            <v>27861.599999999999</v>
          </cell>
          <cell r="G319">
            <v>27861.599999999999</v>
          </cell>
          <cell r="H319">
            <v>45393</v>
          </cell>
        </row>
        <row r="320">
          <cell r="A320" t="str">
            <v>P+116497</v>
          </cell>
          <cell r="B320" t="str">
            <v>INV-3424</v>
          </cell>
          <cell r="C320" t="str">
            <v>SFIV01</v>
          </cell>
          <cell r="D320" t="str">
            <v>Fivium Ltd</v>
          </cell>
          <cell r="E320">
            <v>45382</v>
          </cell>
          <cell r="F320">
            <v>40788</v>
          </cell>
          <cell r="G320">
            <v>40788</v>
          </cell>
          <cell r="H320">
            <v>45393</v>
          </cell>
        </row>
        <row r="321">
          <cell r="A321" t="str">
            <v>P+116498</v>
          </cell>
          <cell r="B321" t="str">
            <v>INV-3425</v>
          </cell>
          <cell r="C321" t="str">
            <v>SFIV01</v>
          </cell>
          <cell r="D321" t="str">
            <v>Fivium Ltd</v>
          </cell>
          <cell r="E321">
            <v>45382</v>
          </cell>
          <cell r="F321">
            <v>97562.4</v>
          </cell>
          <cell r="G321">
            <v>97562.4</v>
          </cell>
          <cell r="H321">
            <v>45393</v>
          </cell>
        </row>
        <row r="322">
          <cell r="A322" t="str">
            <v>P+116499</v>
          </cell>
          <cell r="B322" t="str">
            <v>INV-3428</v>
          </cell>
          <cell r="C322" t="str">
            <v>SFIV01</v>
          </cell>
          <cell r="D322" t="str">
            <v>Fivium Ltd</v>
          </cell>
          <cell r="E322">
            <v>45382</v>
          </cell>
          <cell r="F322">
            <v>52611.6</v>
          </cell>
          <cell r="G322">
            <v>52611.6</v>
          </cell>
          <cell r="H322">
            <v>45393</v>
          </cell>
        </row>
        <row r="323">
          <cell r="A323" t="str">
            <v>P+116500</v>
          </cell>
          <cell r="B323" t="str">
            <v>INV-3426</v>
          </cell>
          <cell r="C323" t="str">
            <v>SFIV01</v>
          </cell>
          <cell r="D323" t="str">
            <v>Fivium Ltd</v>
          </cell>
          <cell r="E323">
            <v>45382</v>
          </cell>
          <cell r="F323">
            <v>81603.600000000006</v>
          </cell>
          <cell r="G323">
            <v>81603.600000000006</v>
          </cell>
          <cell r="H323">
            <v>45393</v>
          </cell>
        </row>
        <row r="324">
          <cell r="A324" t="str">
            <v>P+116511</v>
          </cell>
          <cell r="B324" t="str">
            <v>INV-3390</v>
          </cell>
          <cell r="C324" t="str">
            <v>SFIV01</v>
          </cell>
          <cell r="D324" t="str">
            <v>Fivium Ltd</v>
          </cell>
          <cell r="E324">
            <v>45382</v>
          </cell>
          <cell r="F324">
            <v>41796</v>
          </cell>
          <cell r="G324">
            <v>41796</v>
          </cell>
          <cell r="H324">
            <v>45393</v>
          </cell>
        </row>
        <row r="325">
          <cell r="A325" t="str">
            <v>P+116460</v>
          </cell>
          <cell r="B325" t="str">
            <v>SINV+105183</v>
          </cell>
          <cell r="C325" t="str">
            <v>SKAT01</v>
          </cell>
          <cell r="D325" t="str">
            <v>Katoni Engineering Ltd</v>
          </cell>
          <cell r="E325">
            <v>45382</v>
          </cell>
          <cell r="F325">
            <v>44508</v>
          </cell>
          <cell r="G325">
            <v>44508</v>
          </cell>
          <cell r="H325">
            <v>45393</v>
          </cell>
        </row>
        <row r="326">
          <cell r="A326" t="str">
            <v>P+116380</v>
          </cell>
          <cell r="B326" t="str">
            <v>OGA20240228002</v>
          </cell>
          <cell r="C326" t="str">
            <v>SOGE01</v>
          </cell>
          <cell r="D326" t="str">
            <v>Ogel It Ltd</v>
          </cell>
          <cell r="E326">
            <v>45381</v>
          </cell>
          <cell r="F326">
            <v>51133.5</v>
          </cell>
          <cell r="G326">
            <v>51133.5</v>
          </cell>
          <cell r="H326">
            <v>45393</v>
          </cell>
        </row>
        <row r="327">
          <cell r="A327" t="str">
            <v>P+116462</v>
          </cell>
          <cell r="B327" t="str">
            <v>OGA20240331001</v>
          </cell>
          <cell r="C327" t="str">
            <v>SOGE01</v>
          </cell>
          <cell r="D327" t="str">
            <v>Ogel It Ltd</v>
          </cell>
          <cell r="E327">
            <v>45382</v>
          </cell>
          <cell r="F327">
            <v>46593</v>
          </cell>
          <cell r="G327">
            <v>46593</v>
          </cell>
          <cell r="H327">
            <v>45393</v>
          </cell>
        </row>
        <row r="328">
          <cell r="A328" t="str">
            <v>P+116481</v>
          </cell>
          <cell r="B328" t="str">
            <v>OGA20240329002</v>
          </cell>
          <cell r="C328" t="str">
            <v>SOGE01</v>
          </cell>
          <cell r="D328" t="str">
            <v>Ogel It Ltd</v>
          </cell>
          <cell r="E328">
            <v>45380</v>
          </cell>
          <cell r="F328">
            <v>31380</v>
          </cell>
          <cell r="G328">
            <v>31380</v>
          </cell>
          <cell r="H328">
            <v>45393</v>
          </cell>
        </row>
        <row r="329">
          <cell r="A329" t="str">
            <v>P+116508</v>
          </cell>
          <cell r="B329" t="str">
            <v>OGA20240331009</v>
          </cell>
          <cell r="C329" t="str">
            <v>SOGE01</v>
          </cell>
          <cell r="D329" t="str">
            <v>Ogel It Ltd</v>
          </cell>
          <cell r="E329">
            <v>45382</v>
          </cell>
          <cell r="F329">
            <v>66943.92</v>
          </cell>
          <cell r="G329">
            <v>66943.92</v>
          </cell>
          <cell r="H329">
            <v>45393</v>
          </cell>
        </row>
        <row r="330">
          <cell r="A330" t="str">
            <v>P+116540</v>
          </cell>
          <cell r="B330" t="str">
            <v>OGA20240228004</v>
          </cell>
          <cell r="C330" t="str">
            <v>SOGE01</v>
          </cell>
          <cell r="D330" t="str">
            <v>Ogel It Ltd</v>
          </cell>
          <cell r="E330">
            <v>45380</v>
          </cell>
          <cell r="F330">
            <v>66735.72</v>
          </cell>
          <cell r="G330">
            <v>66735.72</v>
          </cell>
          <cell r="H330">
            <v>45393</v>
          </cell>
        </row>
        <row r="331">
          <cell r="A331" t="str">
            <v>P+116416</v>
          </cell>
          <cell r="B331">
            <v>3430021</v>
          </cell>
          <cell r="C331" t="str">
            <v>STRA02</v>
          </cell>
          <cell r="D331" t="str">
            <v>Travelperk UK IRL Limited</v>
          </cell>
          <cell r="E331">
            <v>45382</v>
          </cell>
          <cell r="F331">
            <v>45606.01</v>
          </cell>
          <cell r="G331">
            <v>45606.01</v>
          </cell>
          <cell r="H331">
            <v>45393</v>
          </cell>
        </row>
        <row r="332">
          <cell r="A332" t="str">
            <v>P+116372</v>
          </cell>
          <cell r="B332">
            <v>10045</v>
          </cell>
          <cell r="C332" t="str">
            <v>SBIP02</v>
          </cell>
          <cell r="D332" t="str">
            <v>BIP Solutions Ltd</v>
          </cell>
          <cell r="E332">
            <v>45381</v>
          </cell>
          <cell r="F332">
            <v>41940</v>
          </cell>
          <cell r="G332">
            <v>41940</v>
          </cell>
          <cell r="H332">
            <v>45414</v>
          </cell>
        </row>
        <row r="333">
          <cell r="A333" t="str">
            <v>P+116600</v>
          </cell>
          <cell r="B333">
            <v>3436264</v>
          </cell>
          <cell r="C333" t="str">
            <v>STRA02</v>
          </cell>
          <cell r="D333" t="str">
            <v>Travelperk UK IRL Limited</v>
          </cell>
          <cell r="E333">
            <v>45412</v>
          </cell>
          <cell r="F333">
            <v>51678</v>
          </cell>
          <cell r="G333">
            <v>51678</v>
          </cell>
          <cell r="H333">
            <v>45414</v>
          </cell>
        </row>
        <row r="334">
          <cell r="A334" t="str">
            <v>P+116627</v>
          </cell>
          <cell r="B334">
            <v>627110001096</v>
          </cell>
          <cell r="C334" t="str">
            <v>GBEI01</v>
          </cell>
          <cell r="D334" t="str">
            <v>Department for Energy Security and Net Zero</v>
          </cell>
          <cell r="E334">
            <v>45419</v>
          </cell>
          <cell r="F334">
            <v>87299.95</v>
          </cell>
          <cell r="G334">
            <v>87299.95</v>
          </cell>
          <cell r="H334">
            <v>45420</v>
          </cell>
        </row>
        <row r="335">
          <cell r="A335" t="str">
            <v>P+116618</v>
          </cell>
          <cell r="B335">
            <v>1245372</v>
          </cell>
          <cell r="C335" t="str">
            <v>SCBR01</v>
          </cell>
          <cell r="D335" t="str">
            <v>CBRE Managed Services Limited</v>
          </cell>
          <cell r="E335">
            <v>45420</v>
          </cell>
          <cell r="F335">
            <v>46713.919999999998</v>
          </cell>
          <cell r="G335">
            <v>46713.919999999998</v>
          </cell>
          <cell r="H335">
            <v>45420</v>
          </cell>
        </row>
        <row r="336">
          <cell r="A336" t="str">
            <v>P+116611</v>
          </cell>
          <cell r="B336" t="str">
            <v>OGA20240131005</v>
          </cell>
          <cell r="C336" t="str">
            <v>SOGE01</v>
          </cell>
          <cell r="D336" t="str">
            <v>Ogel It Ltd</v>
          </cell>
          <cell r="E336">
            <v>45420</v>
          </cell>
          <cell r="F336">
            <v>45257.33</v>
          </cell>
          <cell r="G336">
            <v>45257.33</v>
          </cell>
          <cell r="H336">
            <v>45420</v>
          </cell>
        </row>
        <row r="337">
          <cell r="A337" t="str">
            <v>P+116614</v>
          </cell>
          <cell r="B337" t="str">
            <v>SI051373</v>
          </cell>
          <cell r="C337" t="str">
            <v>SSPA01</v>
          </cell>
          <cell r="D337" t="str">
            <v>Space Solutions Scotland Limited</v>
          </cell>
          <cell r="E337">
            <v>45420</v>
          </cell>
          <cell r="F337">
            <v>31287.49</v>
          </cell>
          <cell r="G337">
            <v>31287.49</v>
          </cell>
          <cell r="H337">
            <v>45420</v>
          </cell>
        </row>
        <row r="338">
          <cell r="A338" t="str">
            <v>P+116593</v>
          </cell>
          <cell r="B338">
            <v>2382907</v>
          </cell>
          <cell r="C338" t="str">
            <v>STRU01</v>
          </cell>
          <cell r="D338" t="str">
            <v>Trustmarque Solutions Limited</v>
          </cell>
          <cell r="E338">
            <v>45420</v>
          </cell>
          <cell r="F338">
            <v>152876.09</v>
          </cell>
          <cell r="G338">
            <v>152876.09</v>
          </cell>
          <cell r="H338">
            <v>45420</v>
          </cell>
        </row>
        <row r="339">
          <cell r="A339" t="str">
            <v>P+116679</v>
          </cell>
          <cell r="B339" t="str">
            <v>FSL3524</v>
          </cell>
          <cell r="C339" t="str">
            <v>SFLA01</v>
          </cell>
          <cell r="D339" t="str">
            <v>Flare Solutions Limited</v>
          </cell>
          <cell r="E339">
            <v>45426</v>
          </cell>
          <cell r="F339">
            <v>31935.63</v>
          </cell>
          <cell r="G339">
            <v>31935.63</v>
          </cell>
          <cell r="H339">
            <v>45435</v>
          </cell>
        </row>
        <row r="340">
          <cell r="A340" t="str">
            <v>P+116718</v>
          </cell>
          <cell r="B340" t="str">
            <v>VR98269</v>
          </cell>
          <cell r="C340" t="str">
            <v>SABE03</v>
          </cell>
          <cell r="D340" t="str">
            <v>Aberdeen City Council Rates</v>
          </cell>
          <cell r="E340">
            <v>45434</v>
          </cell>
          <cell r="F340">
            <v>174408</v>
          </cell>
          <cell r="G340">
            <v>174408</v>
          </cell>
          <cell r="H340">
            <v>45441</v>
          </cell>
        </row>
        <row r="341">
          <cell r="A341" t="str">
            <v>P+116722</v>
          </cell>
          <cell r="B341" t="str">
            <v>VR87202 24/25</v>
          </cell>
          <cell r="C341" t="str">
            <v>SABE03</v>
          </cell>
          <cell r="D341" t="str">
            <v>Aberdeen City Council Rates</v>
          </cell>
          <cell r="E341">
            <v>45434</v>
          </cell>
          <cell r="F341">
            <v>108446</v>
          </cell>
          <cell r="G341">
            <v>108446</v>
          </cell>
          <cell r="H341">
            <v>45441</v>
          </cell>
        </row>
        <row r="342">
          <cell r="A342" t="str">
            <v>P+116235</v>
          </cell>
          <cell r="B342" t="str">
            <v>INV-3367</v>
          </cell>
          <cell r="C342" t="str">
            <v>SFIV01</v>
          </cell>
          <cell r="D342" t="str">
            <v>Fivium Ltd</v>
          </cell>
          <cell r="E342">
            <v>45448</v>
          </cell>
          <cell r="F342">
            <v>57205.41</v>
          </cell>
          <cell r="G342">
            <v>57205.41</v>
          </cell>
          <cell r="H342">
            <v>45448</v>
          </cell>
        </row>
        <row r="343">
          <cell r="A343" t="str">
            <v>P+116688</v>
          </cell>
          <cell r="B343" t="str">
            <v>INV-3438</v>
          </cell>
          <cell r="C343" t="str">
            <v>SFIV01</v>
          </cell>
          <cell r="D343" t="str">
            <v>Fivium Ltd</v>
          </cell>
          <cell r="E343">
            <v>45448</v>
          </cell>
          <cell r="F343">
            <v>71945</v>
          </cell>
          <cell r="G343">
            <v>71945</v>
          </cell>
          <cell r="H343">
            <v>45448</v>
          </cell>
        </row>
        <row r="344">
          <cell r="A344" t="str">
            <v>P+116834</v>
          </cell>
          <cell r="B344" t="str">
            <v>INV-3481</v>
          </cell>
          <cell r="C344" t="str">
            <v>SFIV01</v>
          </cell>
          <cell r="D344" t="str">
            <v>Fivium Ltd</v>
          </cell>
          <cell r="E344">
            <v>45443</v>
          </cell>
          <cell r="F344">
            <v>131546.34</v>
          </cell>
          <cell r="G344">
            <v>131546.34</v>
          </cell>
          <cell r="H344">
            <v>45448</v>
          </cell>
        </row>
        <row r="345">
          <cell r="A345" t="str">
            <v>P+116822</v>
          </cell>
          <cell r="B345" t="str">
            <v>3240/5981</v>
          </cell>
          <cell r="C345" t="str">
            <v>SHAR03</v>
          </cell>
          <cell r="D345" t="str">
            <v>Hartnell Taylor Cook Llp</v>
          </cell>
          <cell r="E345">
            <v>45444</v>
          </cell>
          <cell r="F345">
            <v>72326.7</v>
          </cell>
          <cell r="G345">
            <v>72326.7</v>
          </cell>
          <cell r="H345">
            <v>45448</v>
          </cell>
        </row>
        <row r="346">
          <cell r="A346" t="str">
            <v>P+116808</v>
          </cell>
          <cell r="B346" t="str">
            <v>OGA20240430001</v>
          </cell>
          <cell r="C346" t="str">
            <v>SOGE01</v>
          </cell>
          <cell r="D346" t="str">
            <v>Ogel It Ltd</v>
          </cell>
          <cell r="E346">
            <v>45442</v>
          </cell>
          <cell r="F346">
            <v>66971.66</v>
          </cell>
          <cell r="G346">
            <v>66971.66</v>
          </cell>
          <cell r="H346">
            <v>45448</v>
          </cell>
        </row>
        <row r="347">
          <cell r="A347" t="str">
            <v>P+116813</v>
          </cell>
          <cell r="B347" t="str">
            <v>UK OGA NDR 040</v>
          </cell>
          <cell r="C347" t="str">
            <v>SOSO01</v>
          </cell>
          <cell r="D347" t="str">
            <v>Osokey Ltd</v>
          </cell>
          <cell r="E347">
            <v>45442</v>
          </cell>
          <cell r="F347">
            <v>121448.57</v>
          </cell>
          <cell r="G347">
            <v>121448.57</v>
          </cell>
          <cell r="H347">
            <v>45448</v>
          </cell>
        </row>
        <row r="348">
          <cell r="A348" t="str">
            <v>P+116787</v>
          </cell>
          <cell r="B348">
            <v>751297</v>
          </cell>
          <cell r="C348" t="str">
            <v>SOSB01</v>
          </cell>
          <cell r="D348" t="str">
            <v>Osborne Clarke LLP</v>
          </cell>
          <cell r="E348">
            <v>45455</v>
          </cell>
          <cell r="F348">
            <v>42949.2</v>
          </cell>
          <cell r="G348">
            <v>42949.2</v>
          </cell>
          <cell r="H348">
            <v>45455</v>
          </cell>
        </row>
        <row r="349">
          <cell r="A349" t="str">
            <v>P+116843</v>
          </cell>
          <cell r="B349">
            <v>3442655</v>
          </cell>
          <cell r="C349" t="str">
            <v>STRA02</v>
          </cell>
          <cell r="D349" t="str">
            <v>Travelperk UK IRL Limited</v>
          </cell>
          <cell r="E349">
            <v>45443</v>
          </cell>
          <cell r="F349">
            <v>45544.36</v>
          </cell>
          <cell r="G349">
            <v>45544.36</v>
          </cell>
          <cell r="H349">
            <v>45455</v>
          </cell>
        </row>
        <row r="350">
          <cell r="A350" t="str">
            <v>P+116905</v>
          </cell>
          <cell r="B350" t="str">
            <v>INV001267</v>
          </cell>
          <cell r="C350" t="str">
            <v>SBPM01</v>
          </cell>
          <cell r="D350" t="str">
            <v>Bpm Discipline UK Limited</v>
          </cell>
          <cell r="E350">
            <v>45455</v>
          </cell>
          <cell r="F350">
            <v>47520</v>
          </cell>
          <cell r="G350">
            <v>47520</v>
          </cell>
          <cell r="H350">
            <v>45462</v>
          </cell>
        </row>
        <row r="351">
          <cell r="A351" t="str">
            <v>P+116939</v>
          </cell>
          <cell r="B351" t="str">
            <v>INV-3480</v>
          </cell>
          <cell r="C351" t="str">
            <v>SFIV01</v>
          </cell>
          <cell r="D351" t="str">
            <v>Fivium Ltd</v>
          </cell>
          <cell r="E351">
            <v>45456</v>
          </cell>
          <cell r="F351">
            <v>87582</v>
          </cell>
          <cell r="G351">
            <v>87582</v>
          </cell>
          <cell r="H351">
            <v>45462</v>
          </cell>
        </row>
        <row r="352">
          <cell r="A352" t="str">
            <v>P+116944</v>
          </cell>
          <cell r="B352" t="str">
            <v>INVOICE UK OGA NDR 041</v>
          </cell>
          <cell r="C352" t="str">
            <v>SOSO01</v>
          </cell>
          <cell r="D352" t="str">
            <v>Osokey Ltd</v>
          </cell>
          <cell r="E352">
            <v>45457</v>
          </cell>
          <cell r="F352">
            <v>121448.57</v>
          </cell>
          <cell r="G352">
            <v>121448.57</v>
          </cell>
          <cell r="H352">
            <v>45462</v>
          </cell>
        </row>
        <row r="353">
          <cell r="A353" t="str">
            <v>P+116999</v>
          </cell>
          <cell r="B353" t="str">
            <v>INV-3435</v>
          </cell>
          <cell r="C353" t="str">
            <v>SFIV01</v>
          </cell>
          <cell r="D353" t="str">
            <v>Fivium Ltd</v>
          </cell>
          <cell r="E353">
            <v>45467</v>
          </cell>
          <cell r="F353">
            <v>131546.34</v>
          </cell>
          <cell r="G353">
            <v>131546.34</v>
          </cell>
          <cell r="H353">
            <v>45469</v>
          </cell>
        </row>
        <row r="354">
          <cell r="A354" t="str">
            <v>P+116620</v>
          </cell>
          <cell r="B354" t="str">
            <v>FSL3522</v>
          </cell>
          <cell r="C354" t="str">
            <v>SFLA01</v>
          </cell>
          <cell r="D354" t="str">
            <v>Flare Solutions Limited</v>
          </cell>
          <cell r="E354">
            <v>45449</v>
          </cell>
          <cell r="F354">
            <v>31934.38</v>
          </cell>
          <cell r="G354">
            <v>31934.38</v>
          </cell>
          <cell r="H354">
            <v>45469</v>
          </cell>
        </row>
        <row r="355">
          <cell r="A355" t="str">
            <v>P+116922</v>
          </cell>
          <cell r="B355" t="str">
            <v>3240/5980</v>
          </cell>
          <cell r="C355" t="str">
            <v>SHAR03</v>
          </cell>
          <cell r="D355" t="str">
            <v>Hartnell Taylor Cook Llp</v>
          </cell>
          <cell r="E355">
            <v>45456</v>
          </cell>
          <cell r="F355">
            <v>61025.1</v>
          </cell>
          <cell r="G355">
            <v>61025.1</v>
          </cell>
          <cell r="H355">
            <v>45469</v>
          </cell>
        </row>
        <row r="356">
          <cell r="A356" t="str">
            <v>P+117029</v>
          </cell>
          <cell r="B356">
            <v>1265651</v>
          </cell>
          <cell r="C356" t="str">
            <v>SCBR01</v>
          </cell>
          <cell r="D356" t="str">
            <v>CBRE Managed Services Limited</v>
          </cell>
          <cell r="E356">
            <v>45470</v>
          </cell>
          <cell r="F356">
            <v>94093.15</v>
          </cell>
          <cell r="G356">
            <v>94093.15</v>
          </cell>
          <cell r="H356">
            <v>45476</v>
          </cell>
        </row>
        <row r="357">
          <cell r="A357" t="str">
            <v>P+117030</v>
          </cell>
          <cell r="B357">
            <v>1267319</v>
          </cell>
          <cell r="C357" t="str">
            <v>SCBR01</v>
          </cell>
          <cell r="D357" t="str">
            <v>CBRE Managed Services Limited</v>
          </cell>
          <cell r="E357">
            <v>45470</v>
          </cell>
          <cell r="F357">
            <v>208713.92</v>
          </cell>
          <cell r="G357">
            <v>208713.92</v>
          </cell>
          <cell r="H357">
            <v>45476</v>
          </cell>
        </row>
        <row r="358">
          <cell r="A358" t="str">
            <v>P+117074</v>
          </cell>
          <cell r="B358" t="str">
            <v>OGA20240531001</v>
          </cell>
          <cell r="C358" t="str">
            <v>SOGE01</v>
          </cell>
          <cell r="D358" t="str">
            <v>Ogel It Ltd</v>
          </cell>
          <cell r="E358">
            <v>45473</v>
          </cell>
          <cell r="F358">
            <v>173254.88</v>
          </cell>
          <cell r="G358">
            <v>173254.88</v>
          </cell>
          <cell r="H358">
            <v>45476</v>
          </cell>
        </row>
        <row r="359">
          <cell r="A359" t="str">
            <v>P+117077</v>
          </cell>
          <cell r="B359" t="str">
            <v>OGA20240430007</v>
          </cell>
          <cell r="C359" t="str">
            <v>SOGE01</v>
          </cell>
          <cell r="D359" t="str">
            <v>Ogel It Ltd</v>
          </cell>
          <cell r="E359">
            <v>45474</v>
          </cell>
          <cell r="F359">
            <v>36714</v>
          </cell>
          <cell r="G359">
            <v>36714</v>
          </cell>
          <cell r="H359">
            <v>45476</v>
          </cell>
        </row>
        <row r="360">
          <cell r="A360" t="str">
            <v>P+117078</v>
          </cell>
          <cell r="B360" t="str">
            <v>OGA20240531008</v>
          </cell>
          <cell r="C360" t="str">
            <v>SOGE01</v>
          </cell>
          <cell r="D360" t="str">
            <v>Ogel It Ltd</v>
          </cell>
          <cell r="E360">
            <v>45474</v>
          </cell>
          <cell r="F360">
            <v>47058</v>
          </cell>
          <cell r="G360">
            <v>47058</v>
          </cell>
          <cell r="H360">
            <v>45476</v>
          </cell>
        </row>
        <row r="361">
          <cell r="A361" t="str">
            <v>P+116995</v>
          </cell>
          <cell r="B361">
            <v>958825241</v>
          </cell>
          <cell r="C361" t="str">
            <v>SSCH01</v>
          </cell>
          <cell r="D361" t="str">
            <v>Schlumberger Oilfield UK Limited</v>
          </cell>
          <cell r="E361">
            <v>45464</v>
          </cell>
          <cell r="F361">
            <v>179467.2</v>
          </cell>
          <cell r="G361">
            <v>179467.2</v>
          </cell>
          <cell r="H361">
            <v>45476</v>
          </cell>
        </row>
        <row r="362">
          <cell r="A362" t="str">
            <v>P+117063</v>
          </cell>
          <cell r="B362">
            <v>3448888</v>
          </cell>
          <cell r="C362" t="str">
            <v>STRA02</v>
          </cell>
          <cell r="D362" t="str">
            <v>Travelperk UK IRL Limited</v>
          </cell>
          <cell r="E362">
            <v>45473</v>
          </cell>
          <cell r="F362">
            <v>31448.68</v>
          </cell>
          <cell r="G362">
            <v>31448.68</v>
          </cell>
          <cell r="H362">
            <v>45476</v>
          </cell>
        </row>
        <row r="363">
          <cell r="A363" t="str">
            <v>P+117208</v>
          </cell>
          <cell r="B363" t="str">
            <v>INV-3505</v>
          </cell>
          <cell r="C363" t="str">
            <v>SFIV01</v>
          </cell>
          <cell r="D363" t="str">
            <v>Fivium Ltd</v>
          </cell>
          <cell r="F363">
            <v>131546.34</v>
          </cell>
          <cell r="G363">
            <v>131546.34</v>
          </cell>
          <cell r="H363">
            <v>45490</v>
          </cell>
        </row>
        <row r="364">
          <cell r="A364" t="str">
            <v>P+117192</v>
          </cell>
          <cell r="B364" t="str">
            <v>INV-3506</v>
          </cell>
          <cell r="C364" t="str">
            <v>SFIV01</v>
          </cell>
          <cell r="D364" t="str">
            <v>Fivium Ltd</v>
          </cell>
          <cell r="F364">
            <v>72900</v>
          </cell>
          <cell r="G364">
            <v>72900</v>
          </cell>
          <cell r="H364">
            <v>45498</v>
          </cell>
        </row>
        <row r="365">
          <cell r="A365" t="str">
            <v>P+117194</v>
          </cell>
          <cell r="B365" t="str">
            <v>UK OGA NDR 042</v>
          </cell>
          <cell r="C365" t="str">
            <v>SOSO01</v>
          </cell>
          <cell r="D365" t="str">
            <v>Osokey Ltd</v>
          </cell>
          <cell r="F365">
            <v>121448.57</v>
          </cell>
          <cell r="G365">
            <v>121448.57</v>
          </cell>
          <cell r="H365">
            <v>45498</v>
          </cell>
        </row>
        <row r="366">
          <cell r="A366" t="str">
            <v>P+117241</v>
          </cell>
          <cell r="B366" t="str">
            <v>OGA20240630005</v>
          </cell>
          <cell r="C366" t="str">
            <v>SOGE01</v>
          </cell>
          <cell r="D366" t="str">
            <v>Ogel It Ltd</v>
          </cell>
          <cell r="F366">
            <v>61375.88</v>
          </cell>
          <cell r="G366">
            <v>61375.88</v>
          </cell>
          <cell r="H366">
            <v>45504</v>
          </cell>
        </row>
        <row r="367">
          <cell r="A367" t="str">
            <v>P+117255</v>
          </cell>
          <cell r="B367" t="str">
            <v>OGA20240630002</v>
          </cell>
          <cell r="C367" t="str">
            <v>SOGE01</v>
          </cell>
          <cell r="D367" t="str">
            <v>Ogel It Ltd</v>
          </cell>
          <cell r="F367">
            <v>40920</v>
          </cell>
          <cell r="G367">
            <v>40920</v>
          </cell>
          <cell r="H367">
            <v>45504</v>
          </cell>
        </row>
        <row r="368">
          <cell r="A368" t="str">
            <v>P+117259</v>
          </cell>
          <cell r="B368" t="str">
            <v>UK OGA NDR 043</v>
          </cell>
          <cell r="C368" t="str">
            <v>SOSO01</v>
          </cell>
          <cell r="D368" t="str">
            <v>Osokey Ltd</v>
          </cell>
          <cell r="F368">
            <v>123416.76</v>
          </cell>
          <cell r="G368">
            <v>123416.76</v>
          </cell>
          <cell r="H368">
            <v>45504</v>
          </cell>
        </row>
        <row r="369">
          <cell r="A369" t="str">
            <v>P+117072</v>
          </cell>
          <cell r="B369">
            <v>1395</v>
          </cell>
          <cell r="C369" t="str">
            <v>SUKO02</v>
          </cell>
          <cell r="D369" t="str">
            <v>UK Onshore Geophysical Library</v>
          </cell>
          <cell r="F369">
            <v>50000</v>
          </cell>
          <cell r="G369">
            <v>50000</v>
          </cell>
          <cell r="H369">
            <v>45504</v>
          </cell>
        </row>
        <row r="370">
          <cell r="A370" t="str">
            <v>P+117327</v>
          </cell>
          <cell r="B370" t="str">
            <v>INV-3528</v>
          </cell>
          <cell r="C370" t="str">
            <v>SFIV01</v>
          </cell>
          <cell r="D370" t="str">
            <v>Fivium Ltd</v>
          </cell>
          <cell r="E370">
            <v>131546.34</v>
          </cell>
          <cell r="F370">
            <v>131546.34</v>
          </cell>
          <cell r="G370">
            <v>131546.34</v>
          </cell>
          <cell r="H370">
            <v>45511</v>
          </cell>
        </row>
        <row r="371">
          <cell r="A371" t="str">
            <v>P+117270</v>
          </cell>
          <cell r="B371" t="str">
            <v>INV-51656</v>
          </cell>
          <cell r="C371" t="str">
            <v>SRYS01</v>
          </cell>
          <cell r="D371" t="str">
            <v>Rystad Energy Limited</v>
          </cell>
          <cell r="E371">
            <v>108000</v>
          </cell>
          <cell r="F371">
            <v>108000</v>
          </cell>
          <cell r="G371">
            <v>108000</v>
          </cell>
          <cell r="H371">
            <v>45511</v>
          </cell>
        </row>
        <row r="372">
          <cell r="A372" t="str">
            <v>P+117278</v>
          </cell>
          <cell r="B372">
            <v>3455379</v>
          </cell>
          <cell r="C372" t="str">
            <v>STRA02</v>
          </cell>
          <cell r="D372" t="str">
            <v>Travelperk UK IRL Limited</v>
          </cell>
          <cell r="E372">
            <v>39893.96</v>
          </cell>
          <cell r="F372">
            <v>39893.96</v>
          </cell>
          <cell r="G372">
            <v>39893.96</v>
          </cell>
          <cell r="H372">
            <v>45511</v>
          </cell>
        </row>
        <row r="373">
          <cell r="A373" t="str">
            <v>P+117469</v>
          </cell>
          <cell r="B373" t="str">
            <v>SIN004284</v>
          </cell>
          <cell r="C373" t="str">
            <v>GNAO01</v>
          </cell>
          <cell r="D373" t="str">
            <v>National Audit Office</v>
          </cell>
          <cell r="F373">
            <v>57229</v>
          </cell>
          <cell r="G373">
            <v>57229</v>
          </cell>
          <cell r="H373">
            <v>45532</v>
          </cell>
        </row>
        <row r="374">
          <cell r="A374" t="str">
            <v>P+117511</v>
          </cell>
          <cell r="B374" t="str">
            <v>1286545 / T511401</v>
          </cell>
          <cell r="C374" t="str">
            <v>SCBR01</v>
          </cell>
          <cell r="D374" t="str">
            <v>CBRE Managed Services Limited</v>
          </cell>
          <cell r="F374">
            <v>127863.92</v>
          </cell>
          <cell r="G374">
            <v>127863.92</v>
          </cell>
          <cell r="H374">
            <v>45532</v>
          </cell>
        </row>
        <row r="375">
          <cell r="A375" t="str">
            <v>P+117471</v>
          </cell>
          <cell r="B375" t="str">
            <v>OGA20240731003</v>
          </cell>
          <cell r="C375" t="str">
            <v>SOGE01</v>
          </cell>
          <cell r="D375" t="str">
            <v>Ogel It Ltd</v>
          </cell>
          <cell r="F375">
            <v>45690</v>
          </cell>
          <cell r="G375">
            <v>45690</v>
          </cell>
          <cell r="H375">
            <v>45532</v>
          </cell>
        </row>
        <row r="376">
          <cell r="A376" t="str">
            <v>P+117526</v>
          </cell>
          <cell r="B376" t="str">
            <v>OGA20240731001</v>
          </cell>
          <cell r="C376" t="str">
            <v>SOGE01</v>
          </cell>
          <cell r="D376" t="str">
            <v>Ogel It Ltd</v>
          </cell>
          <cell r="F376">
            <v>62195.72</v>
          </cell>
          <cell r="G376">
            <v>62195.72</v>
          </cell>
          <cell r="H376">
            <v>45532</v>
          </cell>
        </row>
        <row r="377">
          <cell r="A377" t="str">
            <v>P+117527</v>
          </cell>
          <cell r="B377" t="str">
            <v>OGA20240731005</v>
          </cell>
          <cell r="C377" t="str">
            <v>SOGE01</v>
          </cell>
          <cell r="D377" t="str">
            <v>Ogel It Ltd</v>
          </cell>
          <cell r="F377">
            <v>25690.05</v>
          </cell>
          <cell r="G377">
            <v>25690.05</v>
          </cell>
          <cell r="H377">
            <v>45532</v>
          </cell>
        </row>
        <row r="378">
          <cell r="A378" t="str">
            <v>P+117473</v>
          </cell>
          <cell r="B378" t="str">
            <v>INV-51668</v>
          </cell>
          <cell r="C378" t="str">
            <v>SRYS01</v>
          </cell>
          <cell r="D378" t="str">
            <v>Rystad Energy Limited</v>
          </cell>
          <cell r="F378">
            <v>49200</v>
          </cell>
          <cell r="G378">
            <v>49200</v>
          </cell>
          <cell r="H378">
            <v>45532</v>
          </cell>
        </row>
        <row r="379">
          <cell r="A379" t="str">
            <v>P+117482</v>
          </cell>
          <cell r="B379" t="str">
            <v>INV-3529</v>
          </cell>
          <cell r="C379" t="str">
            <v>SFIV01</v>
          </cell>
          <cell r="D379" t="str">
            <v>Fivium Ltd</v>
          </cell>
          <cell r="F379">
            <v>95165.24</v>
          </cell>
          <cell r="G379">
            <v>95165.24</v>
          </cell>
          <cell r="H379">
            <v>45539</v>
          </cell>
        </row>
        <row r="380">
          <cell r="A380" t="str">
            <v>P+117567</v>
          </cell>
          <cell r="B380" t="str">
            <v>INV-3565</v>
          </cell>
          <cell r="C380" t="str">
            <v>SFIV01</v>
          </cell>
          <cell r="D380" t="str">
            <v>Fivium Ltd</v>
          </cell>
          <cell r="F380">
            <v>131546.34</v>
          </cell>
          <cell r="G380">
            <v>131546.34</v>
          </cell>
          <cell r="H380">
            <v>45539</v>
          </cell>
        </row>
        <row r="381">
          <cell r="A381" t="str">
            <v>P+117571</v>
          </cell>
          <cell r="B381" t="str">
            <v>INV-3571</v>
          </cell>
          <cell r="C381" t="str">
            <v>SFIV01</v>
          </cell>
          <cell r="D381" t="str">
            <v>Fivium Ltd</v>
          </cell>
          <cell r="F381">
            <v>81030</v>
          </cell>
          <cell r="G381">
            <v>81030</v>
          </cell>
          <cell r="H381">
            <v>45539</v>
          </cell>
        </row>
        <row r="382">
          <cell r="A382" t="str">
            <v>P+117307</v>
          </cell>
          <cell r="B382" t="str">
            <v>3240/6446</v>
          </cell>
          <cell r="C382" t="str">
            <v>SHAR03</v>
          </cell>
          <cell r="D382" t="str">
            <v>Hartnell Taylor Cook Llp</v>
          </cell>
          <cell r="F382">
            <v>42939</v>
          </cell>
          <cell r="G382">
            <v>42939</v>
          </cell>
          <cell r="H382">
            <v>45539</v>
          </cell>
        </row>
        <row r="383">
          <cell r="A383" t="str">
            <v>P+117308</v>
          </cell>
          <cell r="B383" t="str">
            <v>3240/6447</v>
          </cell>
          <cell r="C383" t="str">
            <v>SHAR03</v>
          </cell>
          <cell r="D383" t="str">
            <v>Hartnell Taylor Cook Llp</v>
          </cell>
          <cell r="F383">
            <v>50887.199999999997</v>
          </cell>
          <cell r="G383">
            <v>50887.199999999997</v>
          </cell>
          <cell r="H383">
            <v>45539</v>
          </cell>
        </row>
        <row r="384">
          <cell r="A384" t="str">
            <v>P+117569</v>
          </cell>
          <cell r="B384" t="str">
            <v>UK OGA NDR 044</v>
          </cell>
          <cell r="C384" t="str">
            <v>SOSO01</v>
          </cell>
          <cell r="D384" t="str">
            <v>Osokey Ltd</v>
          </cell>
          <cell r="F384">
            <v>123416.76</v>
          </cell>
          <cell r="G384">
            <v>123416.76</v>
          </cell>
          <cell r="H384">
            <v>45539</v>
          </cell>
        </row>
        <row r="385">
          <cell r="A385" t="str">
            <v>P+117568</v>
          </cell>
          <cell r="B385">
            <v>3461517</v>
          </cell>
          <cell r="C385" t="str">
            <v>STRA02</v>
          </cell>
          <cell r="D385" t="str">
            <v>Travelperk UK IRL Limited</v>
          </cell>
          <cell r="F385">
            <v>35059.589999999997</v>
          </cell>
          <cell r="G385">
            <v>35059.589999999997</v>
          </cell>
          <cell r="H385">
            <v>45539</v>
          </cell>
        </row>
        <row r="386">
          <cell r="A386" t="str">
            <v>P+117589</v>
          </cell>
          <cell r="B386" t="str">
            <v>00000001/34119</v>
          </cell>
          <cell r="C386" t="str">
            <v>GGPA01</v>
          </cell>
          <cell r="D386" t="str">
            <v>Government Property Agency</v>
          </cell>
          <cell r="F386">
            <v>78124.17</v>
          </cell>
          <cell r="G386">
            <v>78124.17</v>
          </cell>
          <cell r="H386">
            <v>45547</v>
          </cell>
        </row>
        <row r="387">
          <cell r="A387" t="str">
            <v>P+117616</v>
          </cell>
          <cell r="B387" t="str">
            <v>00000001/34120</v>
          </cell>
          <cell r="C387" t="str">
            <v>GGPA01</v>
          </cell>
          <cell r="D387" t="str">
            <v>Government Property Agency</v>
          </cell>
          <cell r="F387">
            <v>55854.25</v>
          </cell>
          <cell r="G387">
            <v>55854.25</v>
          </cell>
          <cell r="H387">
            <v>45547</v>
          </cell>
        </row>
        <row r="388">
          <cell r="A388" t="str">
            <v>P+117635</v>
          </cell>
          <cell r="B388">
            <v>537058692</v>
          </cell>
          <cell r="C388" t="str">
            <v>SA0N01</v>
          </cell>
          <cell r="D388" t="str">
            <v>AON UK Limited</v>
          </cell>
          <cell r="F388">
            <v>28666.99</v>
          </cell>
          <cell r="G388">
            <v>28666.99</v>
          </cell>
          <cell r="H388">
            <v>45554</v>
          </cell>
        </row>
        <row r="389">
          <cell r="A389" t="str">
            <v>P+117642</v>
          </cell>
          <cell r="B389" t="str">
            <v>5896-109 OSOKEY LTD. #21</v>
          </cell>
          <cell r="C389" t="str">
            <v>SOSO01</v>
          </cell>
          <cell r="D389" t="str">
            <v>Osokey Ltd</v>
          </cell>
          <cell r="F389">
            <v>66840</v>
          </cell>
          <cell r="G389">
            <v>66840</v>
          </cell>
          <cell r="H389">
            <v>45560</v>
          </cell>
        </row>
        <row r="390">
          <cell r="A390" t="str">
            <v>P+117713</v>
          </cell>
          <cell r="B390" t="str">
            <v>1287086 / T511401</v>
          </cell>
          <cell r="C390" t="str">
            <v>SCBR01</v>
          </cell>
          <cell r="D390" t="str">
            <v>CBRE Managed Services Limited</v>
          </cell>
          <cell r="F390">
            <v>30776.36</v>
          </cell>
          <cell r="G390">
            <v>30776.36</v>
          </cell>
          <cell r="H390">
            <v>45575</v>
          </cell>
        </row>
        <row r="391">
          <cell r="A391" t="str">
            <v>P+117704</v>
          </cell>
          <cell r="B391" t="str">
            <v>INV-3592</v>
          </cell>
          <cell r="C391" t="str">
            <v>SFIV01</v>
          </cell>
          <cell r="D391" t="str">
            <v>Fivium Ltd</v>
          </cell>
          <cell r="F391">
            <v>131546.34</v>
          </cell>
          <cell r="G391">
            <v>131546.34</v>
          </cell>
          <cell r="H391">
            <v>45575</v>
          </cell>
        </row>
        <row r="392">
          <cell r="A392" t="str">
            <v>P+117626</v>
          </cell>
          <cell r="B392" t="str">
            <v>FSL3541</v>
          </cell>
          <cell r="C392" t="str">
            <v>SFLA01</v>
          </cell>
          <cell r="D392" t="str">
            <v>Flare Solutions Limited</v>
          </cell>
          <cell r="F392">
            <v>37468.75</v>
          </cell>
          <cell r="G392">
            <v>37468.75</v>
          </cell>
          <cell r="H392">
            <v>45575</v>
          </cell>
        </row>
        <row r="393">
          <cell r="A393" t="str">
            <v>P+117754</v>
          </cell>
          <cell r="B393" t="str">
            <v>3240/6443</v>
          </cell>
          <cell r="C393" t="str">
            <v>SHAR03</v>
          </cell>
          <cell r="D393" t="str">
            <v>Hartnell Taylor Cook Llp</v>
          </cell>
          <cell r="F393">
            <v>41490</v>
          </cell>
          <cell r="G393">
            <v>41490</v>
          </cell>
          <cell r="H393">
            <v>45575</v>
          </cell>
        </row>
        <row r="394">
          <cell r="A394" t="str">
            <v>P+117688</v>
          </cell>
          <cell r="B394" t="str">
            <v>OGA20240831002</v>
          </cell>
          <cell r="C394" t="str">
            <v>SOGE01</v>
          </cell>
          <cell r="D394" t="str">
            <v>Ogel It Ltd</v>
          </cell>
          <cell r="F394">
            <v>57275.22</v>
          </cell>
          <cell r="G394">
            <v>57275.22</v>
          </cell>
          <cell r="H394">
            <v>45575</v>
          </cell>
        </row>
        <row r="395">
          <cell r="A395" t="str">
            <v>P+117702</v>
          </cell>
          <cell r="B395" t="str">
            <v>460179516</v>
          </cell>
          <cell r="C395" t="str">
            <v>SORA01</v>
          </cell>
          <cell r="D395" t="str">
            <v>Oracle Corporation UK Limited</v>
          </cell>
          <cell r="F395">
            <v>96130.68</v>
          </cell>
          <cell r="G395">
            <v>96130.68</v>
          </cell>
          <cell r="H395">
            <v>45575</v>
          </cell>
        </row>
        <row r="396">
          <cell r="A396" t="str">
            <v>P+117709</v>
          </cell>
          <cell r="B396" t="str">
            <v>3467430</v>
          </cell>
          <cell r="C396" t="str">
            <v>STRA02</v>
          </cell>
          <cell r="D396" t="str">
            <v>Travelperk UK IRL Limited</v>
          </cell>
          <cell r="F396">
            <v>51519.82</v>
          </cell>
          <cell r="G396">
            <v>51519.82</v>
          </cell>
          <cell r="H396">
            <v>45575</v>
          </cell>
        </row>
        <row r="397">
          <cell r="A397" t="str">
            <v>P+117869</v>
          </cell>
          <cell r="B397" t="str">
            <v>INV-3593</v>
          </cell>
          <cell r="C397" t="str">
            <v>SFIV01</v>
          </cell>
          <cell r="D397" t="str">
            <v>Fivium Ltd</v>
          </cell>
          <cell r="F397">
            <v>84547.93</v>
          </cell>
          <cell r="G397">
            <v>84547.93</v>
          </cell>
          <cell r="H397">
            <v>45603</v>
          </cell>
        </row>
        <row r="398">
          <cell r="A398" t="str">
            <v>P+117891</v>
          </cell>
          <cell r="B398" t="str">
            <v>INV-3628</v>
          </cell>
          <cell r="C398" t="str">
            <v>SFIV01</v>
          </cell>
          <cell r="D398" t="str">
            <v>Fivium Ltd</v>
          </cell>
          <cell r="F398">
            <v>131546.34</v>
          </cell>
          <cell r="G398">
            <v>131546.34</v>
          </cell>
          <cell r="H398">
            <v>45603</v>
          </cell>
        </row>
        <row r="399">
          <cell r="A399" t="str">
            <v>P+117827</v>
          </cell>
          <cell r="B399" t="str">
            <v>FSL3546</v>
          </cell>
          <cell r="C399" t="str">
            <v>SFLA01</v>
          </cell>
          <cell r="D399" t="str">
            <v>Flare Solutions Limited</v>
          </cell>
          <cell r="F399">
            <v>33928.129999999997</v>
          </cell>
          <cell r="G399">
            <v>33928.129999999997</v>
          </cell>
          <cell r="H399">
            <v>45603</v>
          </cell>
        </row>
        <row r="400">
          <cell r="A400" t="str">
            <v>P+117898</v>
          </cell>
          <cell r="B400" t="str">
            <v>9722 JAN-25-DEC-25</v>
          </cell>
          <cell r="C400" t="str">
            <v>SINF02</v>
          </cell>
          <cell r="D400" t="str">
            <v>Influential Software Services Limited</v>
          </cell>
          <cell r="F400">
            <v>56016.36</v>
          </cell>
          <cell r="G400">
            <v>56016.36</v>
          </cell>
          <cell r="H400">
            <v>45603</v>
          </cell>
        </row>
        <row r="401">
          <cell r="A401" t="str">
            <v>P+117849</v>
          </cell>
          <cell r="B401" t="str">
            <v>I241011-1</v>
          </cell>
          <cell r="C401" t="str">
            <v>SMOV01</v>
          </cell>
          <cell r="D401" t="str">
            <v>Moveout Data Services Ltd</v>
          </cell>
          <cell r="F401">
            <v>51492</v>
          </cell>
          <cell r="G401">
            <v>51492</v>
          </cell>
          <cell r="H401">
            <v>45603</v>
          </cell>
        </row>
        <row r="402">
          <cell r="A402" t="str">
            <v>P+117868</v>
          </cell>
          <cell r="B402" t="str">
            <v>OGA20240831004</v>
          </cell>
          <cell r="C402" t="str">
            <v>SOGE01</v>
          </cell>
          <cell r="D402" t="str">
            <v>Ogel It Ltd</v>
          </cell>
          <cell r="F402">
            <v>43716</v>
          </cell>
          <cell r="G402">
            <v>43716</v>
          </cell>
          <cell r="H402">
            <v>45603</v>
          </cell>
        </row>
        <row r="403">
          <cell r="A403" t="str">
            <v>P+117896</v>
          </cell>
          <cell r="B403">
            <v>771767</v>
          </cell>
          <cell r="C403" t="str">
            <v>SOSB01</v>
          </cell>
          <cell r="D403" t="str">
            <v>Osborne Clarke LLP</v>
          </cell>
          <cell r="F403">
            <v>39600</v>
          </cell>
          <cell r="G403">
            <v>39600</v>
          </cell>
          <cell r="H403">
            <v>45603</v>
          </cell>
        </row>
        <row r="404">
          <cell r="A404" t="str">
            <v>P+117883</v>
          </cell>
          <cell r="B404" t="str">
            <v>UK OGA NDR 045</v>
          </cell>
          <cell r="C404" t="str">
            <v>SOSO01</v>
          </cell>
          <cell r="D404" t="str">
            <v>Osokey Ltd</v>
          </cell>
          <cell r="F404">
            <v>123416.76</v>
          </cell>
          <cell r="G404">
            <v>123416.76</v>
          </cell>
          <cell r="H404">
            <v>45603</v>
          </cell>
        </row>
        <row r="405">
          <cell r="A405" t="str">
            <v>P+117892</v>
          </cell>
          <cell r="B405" t="str">
            <v>UK OGA NDR 046</v>
          </cell>
          <cell r="C405" t="str">
            <v>SOSO01</v>
          </cell>
          <cell r="D405" t="str">
            <v>Osokey Ltd</v>
          </cell>
          <cell r="F405">
            <v>123416.76</v>
          </cell>
          <cell r="G405">
            <v>123416.76</v>
          </cell>
          <cell r="H405">
            <v>45603</v>
          </cell>
        </row>
        <row r="406">
          <cell r="A406" t="str">
            <v>P+117889</v>
          </cell>
          <cell r="B406">
            <v>3474180</v>
          </cell>
          <cell r="C406" t="str">
            <v>STRA02</v>
          </cell>
          <cell r="D406" t="str">
            <v>Travelperk UK IRL Limited</v>
          </cell>
          <cell r="F406">
            <v>41460.28</v>
          </cell>
          <cell r="G406">
            <v>41460.28</v>
          </cell>
          <cell r="H406">
            <v>45603</v>
          </cell>
        </row>
        <row r="407">
          <cell r="A407" t="str">
            <v>P+117851</v>
          </cell>
          <cell r="B407">
            <v>47053</v>
          </cell>
          <cell r="C407" t="str">
            <v>GGIA01</v>
          </cell>
          <cell r="D407" t="str">
            <v>Government Internal Audit Agency</v>
          </cell>
          <cell r="E407">
            <v>27054</v>
          </cell>
          <cell r="F407">
            <v>27054</v>
          </cell>
          <cell r="G407">
            <v>27054</v>
          </cell>
          <cell r="H407">
            <v>45617</v>
          </cell>
        </row>
        <row r="408">
          <cell r="A408" t="str">
            <v>P+118013</v>
          </cell>
          <cell r="B408" t="str">
            <v>OGA20240831001</v>
          </cell>
          <cell r="C408" t="str">
            <v>SOGE01</v>
          </cell>
          <cell r="D408" t="str">
            <v>Ogel It Ltd</v>
          </cell>
          <cell r="E408">
            <v>61886.52</v>
          </cell>
          <cell r="F408">
            <v>61886.52</v>
          </cell>
          <cell r="G408">
            <v>61886.52</v>
          </cell>
          <cell r="H408">
            <v>45617</v>
          </cell>
        </row>
        <row r="409">
          <cell r="A409" t="str">
            <v>P+118014</v>
          </cell>
          <cell r="B409" t="str">
            <v>OGA20241031004</v>
          </cell>
          <cell r="C409" t="str">
            <v>SOGE01</v>
          </cell>
          <cell r="D409" t="str">
            <v>Ogel It Ltd</v>
          </cell>
          <cell r="E409">
            <v>27438.74</v>
          </cell>
          <cell r="F409">
            <v>27438.74</v>
          </cell>
          <cell r="G409">
            <v>27438.74</v>
          </cell>
          <cell r="H409">
            <v>45617</v>
          </cell>
        </row>
        <row r="410">
          <cell r="A410" t="str">
            <v>P+118000</v>
          </cell>
          <cell r="B410">
            <v>10505821</v>
          </cell>
          <cell r="C410" t="str">
            <v>SSHE04</v>
          </cell>
          <cell r="D410" t="str">
            <v>Shepherd and Wedderburn LLP</v>
          </cell>
          <cell r="E410">
            <v>33071.599999999999</v>
          </cell>
          <cell r="F410">
            <v>33071.599999999999</v>
          </cell>
          <cell r="G410">
            <v>33071.599999999999</v>
          </cell>
          <cell r="H410">
            <v>45617</v>
          </cell>
        </row>
        <row r="411">
          <cell r="A411" t="str">
            <v>P+117706</v>
          </cell>
          <cell r="B411">
            <v>301</v>
          </cell>
          <cell r="C411" t="str">
            <v>SUQC01</v>
          </cell>
          <cell r="D411" t="str">
            <v>UQ Consulting Limited</v>
          </cell>
          <cell r="E411">
            <v>27982</v>
          </cell>
          <cell r="F411">
            <v>27982</v>
          </cell>
          <cell r="G411">
            <v>27982</v>
          </cell>
          <cell r="H411">
            <v>45617</v>
          </cell>
        </row>
        <row r="412">
          <cell r="A412" t="str">
            <v>P+118046</v>
          </cell>
          <cell r="B412">
            <v>3480851</v>
          </cell>
          <cell r="C412" t="str">
            <v>STRA02</v>
          </cell>
          <cell r="D412" t="str">
            <v>Travelperk UK IRL Limited</v>
          </cell>
          <cell r="E412">
            <v>42117.98</v>
          </cell>
          <cell r="F412">
            <v>42117.98</v>
          </cell>
          <cell r="G412">
            <v>42117.98</v>
          </cell>
          <cell r="H412">
            <v>45630</v>
          </cell>
        </row>
        <row r="413">
          <cell r="A413" t="str">
            <v>P+118085</v>
          </cell>
          <cell r="B413" t="str">
            <v>INV-3667</v>
          </cell>
          <cell r="C413" t="str">
            <v>SFIV01</v>
          </cell>
          <cell r="D413" t="str">
            <v>Fivium Ltd</v>
          </cell>
          <cell r="E413">
            <v>131546.34</v>
          </cell>
          <cell r="F413">
            <v>131546.34</v>
          </cell>
          <cell r="G413">
            <v>131546.34</v>
          </cell>
          <cell r="H413">
            <v>45637</v>
          </cell>
        </row>
        <row r="414">
          <cell r="A414" t="str">
            <v>P+118087</v>
          </cell>
          <cell r="B414" t="str">
            <v>INV-3671</v>
          </cell>
          <cell r="C414" t="str">
            <v>SFIV01</v>
          </cell>
          <cell r="D414" t="str">
            <v>Fivium Ltd</v>
          </cell>
          <cell r="E414">
            <v>86250</v>
          </cell>
          <cell r="F414">
            <v>86250</v>
          </cell>
          <cell r="G414">
            <v>86250</v>
          </cell>
          <cell r="H414">
            <v>45637</v>
          </cell>
        </row>
        <row r="415">
          <cell r="A415" t="str">
            <v>P+118083</v>
          </cell>
          <cell r="B415" t="str">
            <v>INV-3629</v>
          </cell>
          <cell r="C415" t="str">
            <v>SFIV01</v>
          </cell>
          <cell r="D415" t="str">
            <v>Fivium Ltd</v>
          </cell>
          <cell r="E415">
            <v>88806</v>
          </cell>
          <cell r="F415">
            <v>88806</v>
          </cell>
          <cell r="G415">
            <v>88806</v>
          </cell>
          <cell r="H415">
            <v>45637</v>
          </cell>
        </row>
        <row r="416">
          <cell r="A416" t="str">
            <v>P+118191</v>
          </cell>
          <cell r="B416" t="str">
            <v>OGA20240930004</v>
          </cell>
          <cell r="C416" t="str">
            <v>SOGE01</v>
          </cell>
          <cell r="D416" t="str">
            <v>Ogel It Ltd</v>
          </cell>
          <cell r="E416">
            <v>26512.47</v>
          </cell>
          <cell r="F416">
            <v>26512.47</v>
          </cell>
          <cell r="G416">
            <v>26512.47</v>
          </cell>
          <cell r="H416">
            <v>45646</v>
          </cell>
        </row>
        <row r="417">
          <cell r="A417" t="str">
            <v>P+118144</v>
          </cell>
          <cell r="B417" t="str">
            <v>3045-002</v>
          </cell>
          <cell r="C417" t="str">
            <v>SPRO09</v>
          </cell>
          <cell r="D417" t="str">
            <v>Project Development International Limited</v>
          </cell>
          <cell r="E417">
            <v>53429.1</v>
          </cell>
          <cell r="F417">
            <v>53429.1</v>
          </cell>
          <cell r="G417">
            <v>53429.1</v>
          </cell>
          <cell r="H417">
            <v>45646</v>
          </cell>
        </row>
        <row r="418">
          <cell r="A418" t="str">
            <v>P+118145</v>
          </cell>
          <cell r="B418" t="str">
            <v>3045-003</v>
          </cell>
          <cell r="C418" t="str">
            <v>SPRO09</v>
          </cell>
          <cell r="D418" t="str">
            <v>Project Development International Limited</v>
          </cell>
          <cell r="E418">
            <v>51574.2</v>
          </cell>
          <cell r="F418">
            <v>51574.2</v>
          </cell>
          <cell r="G418">
            <v>51574.2</v>
          </cell>
          <cell r="H418">
            <v>45646</v>
          </cell>
        </row>
        <row r="419">
          <cell r="A419" t="str">
            <v>P+118192</v>
          </cell>
          <cell r="B419" t="str">
            <v>OGA20240930005</v>
          </cell>
          <cell r="C419" t="str">
            <v>SOGE01</v>
          </cell>
          <cell r="D419" t="str">
            <v>Ogel It Ltd</v>
          </cell>
          <cell r="E419">
            <v>43890</v>
          </cell>
          <cell r="F419">
            <v>43890</v>
          </cell>
          <cell r="G419">
            <v>43890</v>
          </cell>
          <cell r="H419">
            <v>45646</v>
          </cell>
        </row>
        <row r="420">
          <cell r="A420" t="str">
            <v>P+118193</v>
          </cell>
          <cell r="B420" t="str">
            <v>OGA20241031002</v>
          </cell>
          <cell r="C420" t="str">
            <v>SOGE01</v>
          </cell>
          <cell r="D420" t="str">
            <v>Ogel It Ltd</v>
          </cell>
          <cell r="E420">
            <v>52470</v>
          </cell>
          <cell r="F420">
            <v>52470</v>
          </cell>
          <cell r="G420">
            <v>52470</v>
          </cell>
          <cell r="H420">
            <v>45646</v>
          </cell>
        </row>
        <row r="421">
          <cell r="A421" t="str">
            <v>P+117625</v>
          </cell>
          <cell r="B421">
            <v>1586</v>
          </cell>
          <cell r="C421" t="str">
            <v>STEC01</v>
          </cell>
          <cell r="D421" t="str">
            <v>Techfest Setpoint</v>
          </cell>
          <cell r="E421">
            <v>25000</v>
          </cell>
          <cell r="F421">
            <v>25000</v>
          </cell>
          <cell r="G421">
            <v>25000</v>
          </cell>
          <cell r="H421">
            <v>45646</v>
          </cell>
        </row>
        <row r="422">
          <cell r="A422" t="str">
            <v>P+118059</v>
          </cell>
          <cell r="B422">
            <v>1301657</v>
          </cell>
          <cell r="C422" t="str">
            <v>SCBR01</v>
          </cell>
          <cell r="D422" t="str">
            <v>CBRE Managed Services Limited</v>
          </cell>
          <cell r="E422">
            <v>127863.92</v>
          </cell>
          <cell r="F422">
            <v>127863.92</v>
          </cell>
          <cell r="G422">
            <v>127863.92</v>
          </cell>
          <cell r="H422">
            <v>45665</v>
          </cell>
        </row>
        <row r="423">
          <cell r="A423" t="str">
            <v>P+118279</v>
          </cell>
          <cell r="B423" t="str">
            <v>INV/GJM-M26X553</v>
          </cell>
          <cell r="C423" t="str">
            <v>SFAC01</v>
          </cell>
          <cell r="D423" t="str">
            <v>Faculty Services Limited</v>
          </cell>
          <cell r="E423">
            <v>28200</v>
          </cell>
          <cell r="F423">
            <v>28200</v>
          </cell>
          <cell r="G423">
            <v>28200</v>
          </cell>
          <cell r="H423">
            <v>45665</v>
          </cell>
        </row>
        <row r="424">
          <cell r="A424" t="str">
            <v>P+118261</v>
          </cell>
          <cell r="B424" t="str">
            <v>3240/7103</v>
          </cell>
          <cell r="C424" t="str">
            <v>SHAR03</v>
          </cell>
          <cell r="D424" t="str">
            <v>Hartnell Taylor Cook Llp</v>
          </cell>
          <cell r="E424">
            <v>60781.5</v>
          </cell>
          <cell r="F424">
            <v>60781.5</v>
          </cell>
          <cell r="G424">
            <v>60781.5</v>
          </cell>
          <cell r="H424">
            <v>45665</v>
          </cell>
        </row>
        <row r="425">
          <cell r="A425" t="str">
            <v>P+118262</v>
          </cell>
          <cell r="B425" t="str">
            <v>3240/7104</v>
          </cell>
          <cell r="C425" t="str">
            <v>SHAR03</v>
          </cell>
          <cell r="D425" t="str">
            <v>Hartnell Taylor Cook Llp</v>
          </cell>
          <cell r="E425">
            <v>72037.8</v>
          </cell>
          <cell r="F425">
            <v>72037.8</v>
          </cell>
          <cell r="G425">
            <v>72037.8</v>
          </cell>
          <cell r="H425">
            <v>45665</v>
          </cell>
        </row>
        <row r="426">
          <cell r="A426" t="str">
            <v>P+118236</v>
          </cell>
          <cell r="B426" t="str">
            <v>ENGUO2450263 001-001-1</v>
          </cell>
          <cell r="C426" t="str">
            <v>SMAR05</v>
          </cell>
          <cell r="D426" t="str">
            <v>Marsh Limited</v>
          </cell>
          <cell r="E426">
            <v>25399.200000000001</v>
          </cell>
          <cell r="F426">
            <v>25399.200000000001</v>
          </cell>
          <cell r="G426">
            <v>25399.200000000001</v>
          </cell>
          <cell r="H426">
            <v>45665</v>
          </cell>
        </row>
        <row r="427">
          <cell r="A427" t="str">
            <v>P+118297</v>
          </cell>
          <cell r="B427" t="str">
            <v>I241128-1</v>
          </cell>
          <cell r="C427" t="str">
            <v>SMOV01</v>
          </cell>
          <cell r="D427" t="str">
            <v>Moveout Data Services Ltd</v>
          </cell>
          <cell r="E427">
            <v>36914.400000000001</v>
          </cell>
          <cell r="F427">
            <v>36914.400000000001</v>
          </cell>
          <cell r="G427">
            <v>36914.400000000001</v>
          </cell>
          <cell r="H427">
            <v>45672</v>
          </cell>
        </row>
        <row r="428">
          <cell r="A428" t="str">
            <v>P+118321</v>
          </cell>
          <cell r="B428" t="str">
            <v>OGA20240930006</v>
          </cell>
          <cell r="C428" t="str">
            <v>SOGE01</v>
          </cell>
          <cell r="D428" t="str">
            <v>Ogel It Ltd</v>
          </cell>
          <cell r="E428">
            <v>61453.74</v>
          </cell>
          <cell r="F428">
            <v>61453.74</v>
          </cell>
          <cell r="G428">
            <v>61453.74</v>
          </cell>
          <cell r="H428">
            <v>45672</v>
          </cell>
        </row>
        <row r="429">
          <cell r="A429" t="str">
            <v>P+118322</v>
          </cell>
          <cell r="B429" t="str">
            <v>OGA20241031001</v>
          </cell>
          <cell r="C429" t="str">
            <v>SOGE01</v>
          </cell>
          <cell r="D429" t="str">
            <v>Ogel It Ltd</v>
          </cell>
          <cell r="E429">
            <v>62202.6</v>
          </cell>
          <cell r="F429">
            <v>62202.6</v>
          </cell>
          <cell r="G429">
            <v>62202.6</v>
          </cell>
          <cell r="H429">
            <v>45672</v>
          </cell>
        </row>
        <row r="430">
          <cell r="A430" t="str">
            <v>P+118323</v>
          </cell>
          <cell r="B430" t="str">
            <v>OGA20241130001</v>
          </cell>
          <cell r="C430" t="str">
            <v>SOGE01</v>
          </cell>
          <cell r="D430" t="str">
            <v>Ogel It Ltd</v>
          </cell>
          <cell r="E430">
            <v>63169</v>
          </cell>
          <cell r="F430">
            <v>63169</v>
          </cell>
          <cell r="G430">
            <v>63169</v>
          </cell>
          <cell r="H430">
            <v>45672</v>
          </cell>
        </row>
        <row r="431">
          <cell r="A431" t="str">
            <v>P+118325</v>
          </cell>
          <cell r="B431" t="str">
            <v>OGA20241130003</v>
          </cell>
          <cell r="C431" t="str">
            <v>SOGE01</v>
          </cell>
          <cell r="D431" t="str">
            <v>Ogel It Ltd</v>
          </cell>
          <cell r="E431">
            <v>26133.32</v>
          </cell>
          <cell r="F431">
            <v>26133.32</v>
          </cell>
          <cell r="G431">
            <v>26133.32</v>
          </cell>
          <cell r="H431">
            <v>45672</v>
          </cell>
        </row>
        <row r="432">
          <cell r="A432" t="str">
            <v>P+118308</v>
          </cell>
          <cell r="B432" t="str">
            <v>UK OGA NDR 047</v>
          </cell>
          <cell r="C432" t="str">
            <v>SOSO01</v>
          </cell>
          <cell r="D432" t="str">
            <v>Osokey Ltd</v>
          </cell>
          <cell r="E432">
            <v>123416.76</v>
          </cell>
          <cell r="F432">
            <v>123416.76</v>
          </cell>
          <cell r="G432">
            <v>123416.76</v>
          </cell>
          <cell r="H432">
            <v>45672</v>
          </cell>
        </row>
        <row r="433">
          <cell r="A433" t="str">
            <v>P+118355</v>
          </cell>
          <cell r="B433" t="str">
            <v>OGA.501.034</v>
          </cell>
          <cell r="C433" t="str">
            <v>SASH01</v>
          </cell>
          <cell r="D433" t="str">
            <v>Ashleycarter Consultants Limited</v>
          </cell>
          <cell r="E433">
            <v>89018.5</v>
          </cell>
          <cell r="F433">
            <v>89018.5</v>
          </cell>
          <cell r="G433">
            <v>89018.5</v>
          </cell>
          <cell r="H433">
            <v>45680</v>
          </cell>
        </row>
        <row r="434">
          <cell r="A434" t="str">
            <v>P+118362</v>
          </cell>
          <cell r="B434" t="str">
            <v>INV-3697</v>
          </cell>
          <cell r="C434" t="str">
            <v>SFIV01</v>
          </cell>
          <cell r="D434" t="str">
            <v>Fivium Ltd</v>
          </cell>
          <cell r="E434">
            <v>131546.34</v>
          </cell>
          <cell r="F434">
            <v>131546.34</v>
          </cell>
          <cell r="G434">
            <v>131546.34</v>
          </cell>
          <cell r="H434">
            <v>45680</v>
          </cell>
        </row>
        <row r="435">
          <cell r="A435" t="str">
            <v>P+118394</v>
          </cell>
          <cell r="B435" t="str">
            <v>OGA20241231006</v>
          </cell>
          <cell r="C435" t="str">
            <v>SOGE01</v>
          </cell>
          <cell r="D435" t="str">
            <v>Ogel It Ltd</v>
          </cell>
          <cell r="E435">
            <v>28494.13</v>
          </cell>
          <cell r="F435">
            <v>28494.13</v>
          </cell>
          <cell r="G435">
            <v>28494.13</v>
          </cell>
          <cell r="H435">
            <v>45680</v>
          </cell>
        </row>
        <row r="436">
          <cell r="A436" t="str">
            <v>P+118405</v>
          </cell>
          <cell r="B436" t="str">
            <v>OGA20241231001</v>
          </cell>
          <cell r="C436" t="str">
            <v>SOGE01</v>
          </cell>
          <cell r="D436" t="str">
            <v>Ogel It Ltd</v>
          </cell>
          <cell r="E436">
            <v>61770.1</v>
          </cell>
          <cell r="F436">
            <v>61770.1</v>
          </cell>
          <cell r="G436">
            <v>61770.1</v>
          </cell>
          <cell r="H436">
            <v>45680</v>
          </cell>
        </row>
        <row r="437">
          <cell r="A437" t="str">
            <v>P+118359</v>
          </cell>
          <cell r="B437" t="str">
            <v>UK OGA NDR 048</v>
          </cell>
          <cell r="C437" t="str">
            <v>SOSO01</v>
          </cell>
          <cell r="D437" t="str">
            <v>Osokey Ltd</v>
          </cell>
          <cell r="E437">
            <v>123416.76</v>
          </cell>
          <cell r="F437">
            <v>123416.76</v>
          </cell>
          <cell r="G437">
            <v>123416.76</v>
          </cell>
          <cell r="H437">
            <v>45680</v>
          </cell>
        </row>
        <row r="438">
          <cell r="A438" t="str">
            <v>P+118403</v>
          </cell>
          <cell r="B438" t="str">
            <v>3045-004</v>
          </cell>
          <cell r="C438" t="str">
            <v>SPRO09</v>
          </cell>
          <cell r="D438" t="str">
            <v>Project Development International Limited</v>
          </cell>
          <cell r="E438">
            <v>52276.2</v>
          </cell>
          <cell r="F438">
            <v>52276.2</v>
          </cell>
          <cell r="G438">
            <v>52276.2</v>
          </cell>
          <cell r="H438">
            <v>45680</v>
          </cell>
        </row>
        <row r="439">
          <cell r="A439" t="str">
            <v>P+118430</v>
          </cell>
          <cell r="B439">
            <v>24009</v>
          </cell>
          <cell r="C439" t="str">
            <v>SCAS01</v>
          </cell>
          <cell r="D439" t="str">
            <v>Casp</v>
          </cell>
          <cell r="E439">
            <v>45258</v>
          </cell>
          <cell r="F439">
            <v>45258</v>
          </cell>
          <cell r="G439">
            <v>45258</v>
          </cell>
          <cell r="H439">
            <v>45693</v>
          </cell>
        </row>
        <row r="440">
          <cell r="A440" t="str">
            <v>P+118393</v>
          </cell>
          <cell r="B440" t="str">
            <v>OGA20241231002</v>
          </cell>
          <cell r="C440" t="str">
            <v>SOGE01</v>
          </cell>
          <cell r="D440" t="str">
            <v>Ogel It Ltd</v>
          </cell>
          <cell r="E440">
            <v>38520</v>
          </cell>
          <cell r="F440">
            <v>38520</v>
          </cell>
          <cell r="G440">
            <v>38520</v>
          </cell>
          <cell r="H440">
            <v>45693</v>
          </cell>
        </row>
        <row r="441">
          <cell r="A441" t="str">
            <v>P+118434</v>
          </cell>
          <cell r="B441">
            <v>3493558</v>
          </cell>
          <cell r="C441" t="str">
            <v>STRA02</v>
          </cell>
          <cell r="D441" t="str">
            <v>Travelperk UK IRL Limited</v>
          </cell>
          <cell r="E441">
            <v>51647.040000000001</v>
          </cell>
          <cell r="F441">
            <v>51647.040000000001</v>
          </cell>
          <cell r="G441">
            <v>51647.040000000001</v>
          </cell>
          <cell r="H441">
            <v>45693</v>
          </cell>
        </row>
        <row r="442">
          <cell r="A442" t="str">
            <v>P+118441</v>
          </cell>
          <cell r="B442">
            <v>10110002592</v>
          </cell>
          <cell r="C442" t="str">
            <v>SWOO01</v>
          </cell>
          <cell r="D442" t="str">
            <v>Wood Mackenzie Limited</v>
          </cell>
          <cell r="E442">
            <v>108704.4</v>
          </cell>
          <cell r="F442">
            <v>108704.4</v>
          </cell>
          <cell r="G442">
            <v>108704.4</v>
          </cell>
          <cell r="H442">
            <v>45693</v>
          </cell>
        </row>
        <row r="443">
          <cell r="A443" t="str">
            <v>P+118105</v>
          </cell>
          <cell r="B443" t="str">
            <v>FSL3549</v>
          </cell>
          <cell r="C443" t="str">
            <v>SFLA01</v>
          </cell>
          <cell r="D443" t="str">
            <v>Flare Solutions Limited</v>
          </cell>
          <cell r="E443">
            <v>45700</v>
          </cell>
          <cell r="F443">
            <v>31453.13</v>
          </cell>
          <cell r="G443">
            <v>31453.13</v>
          </cell>
          <cell r="H443">
            <v>45700</v>
          </cell>
        </row>
        <row r="444">
          <cell r="A444" t="str">
            <v>P+118326</v>
          </cell>
          <cell r="B444" t="str">
            <v>OGA20241130002</v>
          </cell>
          <cell r="C444" t="str">
            <v>SOGE01</v>
          </cell>
          <cell r="D444" t="str">
            <v>Ogel It Ltd</v>
          </cell>
          <cell r="E444">
            <v>45699</v>
          </cell>
          <cell r="F444">
            <v>42948</v>
          </cell>
          <cell r="G444">
            <v>42948</v>
          </cell>
          <cell r="H444">
            <v>45700</v>
          </cell>
        </row>
        <row r="445">
          <cell r="A445" t="str">
            <v>P+118507</v>
          </cell>
          <cell r="B445" t="str">
            <v>UK OGA NDR 049</v>
          </cell>
          <cell r="C445" t="str">
            <v>SOSO01</v>
          </cell>
          <cell r="D445" t="str">
            <v>Osokey Ltd</v>
          </cell>
          <cell r="E445">
            <v>123416.76</v>
          </cell>
          <cell r="F445">
            <v>123416.76</v>
          </cell>
          <cell r="G445">
            <v>123416.76</v>
          </cell>
          <cell r="H445">
            <v>45707</v>
          </cell>
        </row>
        <row r="446">
          <cell r="A446" t="str">
            <v>P+118570</v>
          </cell>
          <cell r="B446" t="str">
            <v>OGA.501.037</v>
          </cell>
          <cell r="C446" t="str">
            <v>SASH01</v>
          </cell>
          <cell r="D446" t="str">
            <v>Ashleycarter Consultants Limited</v>
          </cell>
          <cell r="E446">
            <v>89018.5</v>
          </cell>
          <cell r="F446">
            <v>89018.5</v>
          </cell>
          <cell r="G446">
            <v>89018.5</v>
          </cell>
          <cell r="H446">
            <v>45715</v>
          </cell>
        </row>
        <row r="447">
          <cell r="A447" t="str">
            <v>P+118580</v>
          </cell>
          <cell r="B447" t="str">
            <v>OGA.501.039</v>
          </cell>
          <cell r="C447" t="str">
            <v>SASH01</v>
          </cell>
          <cell r="D447" t="str">
            <v>Ashleycarter Consultants Limited</v>
          </cell>
          <cell r="E447">
            <v>41580</v>
          </cell>
          <cell r="F447">
            <v>41580</v>
          </cell>
          <cell r="G447">
            <v>41580</v>
          </cell>
          <cell r="H447">
            <v>45715</v>
          </cell>
        </row>
        <row r="448">
          <cell r="A448" t="str">
            <v>P+118591</v>
          </cell>
          <cell r="B448" t="str">
            <v>167360 MS JANE COLLIER 3</v>
          </cell>
          <cell r="C448" t="str">
            <v>SBLA01</v>
          </cell>
          <cell r="D448" t="str">
            <v>Blackstone Chambers Limited</v>
          </cell>
          <cell r="E448">
            <v>27060</v>
          </cell>
          <cell r="F448">
            <v>27060</v>
          </cell>
          <cell r="G448">
            <v>27060</v>
          </cell>
          <cell r="H448">
            <v>45715</v>
          </cell>
        </row>
        <row r="449">
          <cell r="A449" t="str">
            <v>P+118522</v>
          </cell>
          <cell r="B449" t="str">
            <v>INV-3738</v>
          </cell>
          <cell r="C449" t="str">
            <v>SFIV01</v>
          </cell>
          <cell r="D449" t="str">
            <v>Fivium Ltd</v>
          </cell>
          <cell r="E449">
            <v>131546.34</v>
          </cell>
          <cell r="F449">
            <v>131546.34</v>
          </cell>
          <cell r="G449">
            <v>131546.34</v>
          </cell>
          <cell r="H449">
            <v>45715</v>
          </cell>
        </row>
        <row r="450">
          <cell r="A450" t="str">
            <v>P+118526</v>
          </cell>
          <cell r="B450" t="str">
            <v>OGA20250131003</v>
          </cell>
          <cell r="C450" t="str">
            <v>SOGE01</v>
          </cell>
          <cell r="D450" t="str">
            <v>Ogel It Ltd</v>
          </cell>
          <cell r="E450">
            <v>28413.14</v>
          </cell>
          <cell r="F450">
            <v>28413.14</v>
          </cell>
          <cell r="G450">
            <v>28413.14</v>
          </cell>
          <cell r="H450">
            <v>45715</v>
          </cell>
        </row>
        <row r="451">
          <cell r="A451" t="str">
            <v>P+118556</v>
          </cell>
          <cell r="B451" t="str">
            <v>5896-109 RRLE PH2 OSOKEY LTD. #24</v>
          </cell>
          <cell r="C451" t="str">
            <v>SOSO01</v>
          </cell>
          <cell r="D451" t="str">
            <v>Osokey Ltd</v>
          </cell>
          <cell r="E451">
            <v>26580</v>
          </cell>
          <cell r="F451">
            <v>26580</v>
          </cell>
          <cell r="G451">
            <v>26580</v>
          </cell>
          <cell r="H451">
            <v>45715</v>
          </cell>
        </row>
        <row r="452">
          <cell r="A452" t="str">
            <v>P+118565</v>
          </cell>
          <cell r="B452" t="str">
            <v>3045-005</v>
          </cell>
          <cell r="C452" t="str">
            <v>SPRO09</v>
          </cell>
          <cell r="D452" t="str">
            <v>Project Development International Limited</v>
          </cell>
          <cell r="E452">
            <v>51592.800000000003</v>
          </cell>
          <cell r="F452">
            <v>51592.800000000003</v>
          </cell>
          <cell r="G452">
            <v>51592.800000000003</v>
          </cell>
          <cell r="H452">
            <v>45715</v>
          </cell>
        </row>
        <row r="453">
          <cell r="A453" t="str">
            <v>P+118564</v>
          </cell>
          <cell r="B453" t="str">
            <v>INVOICE 1403</v>
          </cell>
          <cell r="C453" t="str">
            <v>SUKO02</v>
          </cell>
          <cell r="D453" t="str">
            <v>UK Onshore Geophysical Library</v>
          </cell>
          <cell r="E453">
            <v>82000</v>
          </cell>
          <cell r="F453">
            <v>82000</v>
          </cell>
          <cell r="G453">
            <v>82000</v>
          </cell>
          <cell r="H453">
            <v>45715</v>
          </cell>
        </row>
        <row r="454">
          <cell r="A454" t="str">
            <v>P+118560</v>
          </cell>
          <cell r="B454" t="str">
            <v>UK-SIN050287</v>
          </cell>
          <cell r="C454" t="str">
            <v>SESR01</v>
          </cell>
          <cell r="D454" t="str">
            <v>Esri UK Ltd</v>
          </cell>
          <cell r="E454">
            <v>45713</v>
          </cell>
          <cell r="F454">
            <v>248582.39999999999</v>
          </cell>
          <cell r="G454">
            <v>248582.39999999999</v>
          </cell>
          <cell r="H454">
            <v>45728</v>
          </cell>
        </row>
        <row r="455">
          <cell r="A455" t="str">
            <v>P+118382</v>
          </cell>
          <cell r="B455" t="str">
            <v>INV-3698</v>
          </cell>
          <cell r="C455" t="str">
            <v>SFIV01</v>
          </cell>
          <cell r="D455" t="str">
            <v>Fivium Ltd</v>
          </cell>
          <cell r="E455">
            <v>45716</v>
          </cell>
          <cell r="F455">
            <v>72462</v>
          </cell>
          <cell r="G455">
            <v>72462</v>
          </cell>
          <cell r="H455">
            <v>45728</v>
          </cell>
        </row>
        <row r="456">
          <cell r="A456" t="str">
            <v>P+118536</v>
          </cell>
          <cell r="B456" t="str">
            <v>INV-3739</v>
          </cell>
          <cell r="C456" t="str">
            <v>SFIV01</v>
          </cell>
          <cell r="D456" t="str">
            <v>Fivium Ltd</v>
          </cell>
          <cell r="E456">
            <v>45713</v>
          </cell>
          <cell r="F456">
            <v>87714</v>
          </cell>
          <cell r="G456">
            <v>87714</v>
          </cell>
          <cell r="H456">
            <v>45728</v>
          </cell>
        </row>
        <row r="457">
          <cell r="A457" t="str">
            <v>P+118603</v>
          </cell>
          <cell r="B457" t="str">
            <v>INV-3785</v>
          </cell>
          <cell r="C457" t="str">
            <v>SFIV01</v>
          </cell>
          <cell r="D457" t="str">
            <v>Fivium Ltd</v>
          </cell>
          <cell r="E457">
            <v>45716</v>
          </cell>
          <cell r="F457">
            <v>131546.34</v>
          </cell>
          <cell r="G457">
            <v>131546.34</v>
          </cell>
          <cell r="H457">
            <v>45728</v>
          </cell>
        </row>
        <row r="458">
          <cell r="A458" t="str">
            <v>P+118517</v>
          </cell>
          <cell r="B458" t="str">
            <v>FSL3556</v>
          </cell>
          <cell r="C458" t="str">
            <v>SFLA01</v>
          </cell>
          <cell r="D458" t="str">
            <v>Flare Solutions Limited</v>
          </cell>
          <cell r="E458">
            <v>45712</v>
          </cell>
          <cell r="F458">
            <v>39847.5</v>
          </cell>
          <cell r="G458">
            <v>39847.5</v>
          </cell>
          <cell r="H458">
            <v>45728</v>
          </cell>
        </row>
        <row r="459">
          <cell r="A459" t="str">
            <v>P+118549</v>
          </cell>
          <cell r="B459" t="str">
            <v>FSL3561</v>
          </cell>
          <cell r="C459" t="str">
            <v>SFLA01</v>
          </cell>
          <cell r="D459" t="str">
            <v>Flare Solutions Limited</v>
          </cell>
          <cell r="E459">
            <v>45713</v>
          </cell>
          <cell r="F459">
            <v>41085</v>
          </cell>
          <cell r="G459">
            <v>41085</v>
          </cell>
          <cell r="H459">
            <v>45728</v>
          </cell>
        </row>
        <row r="460">
          <cell r="A460" t="str">
            <v>P+118525</v>
          </cell>
          <cell r="B460" t="str">
            <v>OGA20250131004</v>
          </cell>
          <cell r="C460" t="str">
            <v>SOGE01</v>
          </cell>
          <cell r="D460" t="str">
            <v>Ogel It Ltd</v>
          </cell>
          <cell r="E460">
            <v>45712</v>
          </cell>
          <cell r="F460">
            <v>45672</v>
          </cell>
          <cell r="G460">
            <v>45672</v>
          </cell>
          <cell r="H460">
            <v>45728</v>
          </cell>
        </row>
        <row r="461">
          <cell r="A461" t="str">
            <v>P+118588</v>
          </cell>
          <cell r="B461" t="str">
            <v>OGA20250131001</v>
          </cell>
          <cell r="C461" t="str">
            <v>SOGE01</v>
          </cell>
          <cell r="D461" t="str">
            <v>Ogel It Ltd</v>
          </cell>
          <cell r="E461">
            <v>45714</v>
          </cell>
          <cell r="F461">
            <v>61786.9</v>
          </cell>
          <cell r="G461">
            <v>61786.9</v>
          </cell>
          <cell r="H461">
            <v>45728</v>
          </cell>
        </row>
        <row r="462">
          <cell r="A462" t="str">
            <v>P+118607</v>
          </cell>
          <cell r="B462">
            <v>3499450</v>
          </cell>
          <cell r="C462" t="str">
            <v>STRA02</v>
          </cell>
          <cell r="D462" t="str">
            <v>Travelperk UK IRL Limited</v>
          </cell>
          <cell r="E462">
            <v>45716</v>
          </cell>
          <cell r="F462">
            <v>47022.18</v>
          </cell>
          <cell r="G462">
            <v>47022.18</v>
          </cell>
          <cell r="H462">
            <v>45728</v>
          </cell>
        </row>
        <row r="463">
          <cell r="A463" t="str">
            <v>P+118552</v>
          </cell>
          <cell r="B463">
            <v>2551557</v>
          </cell>
          <cell r="C463" t="str">
            <v>GHMC01</v>
          </cell>
          <cell r="D463" t="str">
            <v>HM Courts And Tribunal Service</v>
          </cell>
          <cell r="E463">
            <v>45888.9</v>
          </cell>
          <cell r="F463">
            <v>45888.9</v>
          </cell>
          <cell r="G463">
            <v>45888.9</v>
          </cell>
          <cell r="H463">
            <v>45735</v>
          </cell>
        </row>
        <row r="464">
          <cell r="A464" t="str">
            <v>P+118741</v>
          </cell>
          <cell r="B464" t="str">
            <v>SIN004615</v>
          </cell>
          <cell r="C464" t="str">
            <v>GNAO01</v>
          </cell>
          <cell r="D464" t="str">
            <v>National Audit Office</v>
          </cell>
          <cell r="E464">
            <v>29778.5</v>
          </cell>
          <cell r="F464">
            <v>29778.5</v>
          </cell>
          <cell r="G464">
            <v>29778.5</v>
          </cell>
          <cell r="H464">
            <v>45743</v>
          </cell>
        </row>
        <row r="465">
          <cell r="A465" t="str">
            <v>P+118695</v>
          </cell>
          <cell r="B465" t="str">
            <v>INV-0952</v>
          </cell>
          <cell r="C465" t="str">
            <v>SAGR01</v>
          </cell>
          <cell r="D465" t="str">
            <v>Tracs International Limited</v>
          </cell>
          <cell r="E465">
            <v>25740</v>
          </cell>
          <cell r="F465">
            <v>25740</v>
          </cell>
          <cell r="G465">
            <v>25740</v>
          </cell>
          <cell r="H465">
            <v>45743</v>
          </cell>
        </row>
        <row r="466">
          <cell r="A466" t="str">
            <v>P+118735</v>
          </cell>
          <cell r="B466" t="str">
            <v>INV-0957</v>
          </cell>
          <cell r="C466" t="str">
            <v>SAGR01</v>
          </cell>
          <cell r="D466" t="str">
            <v>Tracs International Limited</v>
          </cell>
          <cell r="E466">
            <v>48690</v>
          </cell>
          <cell r="F466">
            <v>48690</v>
          </cell>
          <cell r="G466">
            <v>48690</v>
          </cell>
          <cell r="H466">
            <v>45743</v>
          </cell>
        </row>
        <row r="467">
          <cell r="A467" t="str">
            <v>P+118738</v>
          </cell>
          <cell r="B467" t="str">
            <v>INV-0956</v>
          </cell>
          <cell r="C467" t="str">
            <v>SAGR01</v>
          </cell>
          <cell r="D467" t="str">
            <v>Tracs International Limited</v>
          </cell>
          <cell r="E467">
            <v>72862.48</v>
          </cell>
          <cell r="F467">
            <v>72862.48</v>
          </cell>
          <cell r="G467">
            <v>72862.48</v>
          </cell>
          <cell r="H467">
            <v>45743</v>
          </cell>
        </row>
        <row r="468">
          <cell r="A468" t="str">
            <v>P+118718</v>
          </cell>
          <cell r="B468" t="str">
            <v>OGA.501.040</v>
          </cell>
          <cell r="C468" t="str">
            <v>SASH01</v>
          </cell>
          <cell r="D468" t="str">
            <v>Ashleycarter Consultants Limited</v>
          </cell>
          <cell r="E468">
            <v>117968.4</v>
          </cell>
          <cell r="F468">
            <v>117968.4</v>
          </cell>
          <cell r="G468">
            <v>117968.4</v>
          </cell>
          <cell r="H468">
            <v>45743</v>
          </cell>
        </row>
        <row r="469">
          <cell r="A469" t="str">
            <v>P+118680</v>
          </cell>
          <cell r="B469" t="str">
            <v>INV-3799</v>
          </cell>
          <cell r="C469" t="str">
            <v>SFIV01</v>
          </cell>
          <cell r="D469" t="str">
            <v>Fivium Ltd</v>
          </cell>
          <cell r="E469">
            <v>34200</v>
          </cell>
          <cell r="F469">
            <v>34200</v>
          </cell>
          <cell r="G469">
            <v>34200</v>
          </cell>
          <cell r="H469">
            <v>45743</v>
          </cell>
        </row>
        <row r="470">
          <cell r="A470" t="str">
            <v>P+118713</v>
          </cell>
          <cell r="B470" t="str">
            <v>#1531</v>
          </cell>
          <cell r="C470" t="str">
            <v>SNET01</v>
          </cell>
          <cell r="D470" t="str">
            <v>Net Zero Technology Centre Limited</v>
          </cell>
          <cell r="E470">
            <v>66000</v>
          </cell>
          <cell r="F470">
            <v>66000</v>
          </cell>
          <cell r="G470">
            <v>66000</v>
          </cell>
          <cell r="H470">
            <v>45743</v>
          </cell>
        </row>
        <row r="471">
          <cell r="A471" t="str">
            <v>P+118725</v>
          </cell>
          <cell r="B471" t="str">
            <v>#1534</v>
          </cell>
          <cell r="C471" t="str">
            <v>SNET01</v>
          </cell>
          <cell r="D471" t="str">
            <v>Net Zero Technology Centre Limited</v>
          </cell>
          <cell r="E471">
            <v>49800</v>
          </cell>
          <cell r="F471">
            <v>49800</v>
          </cell>
          <cell r="G471">
            <v>49800</v>
          </cell>
          <cell r="H471">
            <v>45743</v>
          </cell>
        </row>
        <row r="472">
          <cell r="A472" t="str">
            <v>P+118722</v>
          </cell>
          <cell r="B472" t="str">
            <v>OGA20250228002</v>
          </cell>
          <cell r="C472" t="str">
            <v>SOGE01</v>
          </cell>
          <cell r="D472" t="str">
            <v>Ogel It Ltd</v>
          </cell>
          <cell r="E472">
            <v>28465.53</v>
          </cell>
          <cell r="F472">
            <v>28465.53</v>
          </cell>
          <cell r="G472">
            <v>28465.53</v>
          </cell>
          <cell r="H472">
            <v>45743</v>
          </cell>
        </row>
        <row r="473">
          <cell r="A473" t="str">
            <v>P+118742</v>
          </cell>
          <cell r="B473" t="str">
            <v>OGA20250320003</v>
          </cell>
          <cell r="C473" t="str">
            <v>SOGE01</v>
          </cell>
          <cell r="D473" t="str">
            <v>Ogel It Ltd</v>
          </cell>
          <cell r="E473">
            <v>34230.239999999998</v>
          </cell>
          <cell r="F473">
            <v>34230.239999999998</v>
          </cell>
          <cell r="G473">
            <v>34230.239999999998</v>
          </cell>
          <cell r="H473">
            <v>45743</v>
          </cell>
        </row>
        <row r="474">
          <cell r="A474" t="str">
            <v>P+118737</v>
          </cell>
          <cell r="B474" t="str">
            <v>INV-0006</v>
          </cell>
          <cell r="C474" t="str">
            <v>SOPE02</v>
          </cell>
          <cell r="D474" t="str">
            <v>Openwater Renewables Limited</v>
          </cell>
          <cell r="E474">
            <v>33000</v>
          </cell>
          <cell r="F474">
            <v>33000</v>
          </cell>
          <cell r="G474">
            <v>33000</v>
          </cell>
          <cell r="H474">
            <v>45743</v>
          </cell>
        </row>
        <row r="475">
          <cell r="A475" t="str">
            <v>P+118651</v>
          </cell>
          <cell r="B475" t="str">
            <v>UK OGA NDR 050</v>
          </cell>
          <cell r="C475" t="str">
            <v>SOSO01</v>
          </cell>
          <cell r="D475" t="str">
            <v>Osokey Ltd</v>
          </cell>
          <cell r="E475">
            <v>123416.76</v>
          </cell>
          <cell r="F475">
            <v>123416.76</v>
          </cell>
          <cell r="G475">
            <v>123416.76</v>
          </cell>
          <cell r="H475">
            <v>45743</v>
          </cell>
        </row>
        <row r="476">
          <cell r="A476" t="str">
            <v>P+118626</v>
          </cell>
          <cell r="B476" t="str">
            <v>10126</v>
          </cell>
          <cell r="C476" t="str">
            <v>SEXP03</v>
          </cell>
          <cell r="D476" t="str">
            <v>Exploro AS</v>
          </cell>
          <cell r="E476">
            <v>45735</v>
          </cell>
          <cell r="F476">
            <v>432100</v>
          </cell>
          <cell r="G476">
            <v>432100</v>
          </cell>
          <cell r="H476">
            <v>45747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E638F-C6BA-4EBF-9128-FBC2A5536F7B}">
  <sheetPr>
    <pageSetUpPr fitToPage="1"/>
  </sheetPr>
  <dimension ref="A1:J24"/>
  <sheetViews>
    <sheetView tabSelected="1" workbookViewId="0">
      <selection activeCell="E33" sqref="E33"/>
    </sheetView>
  </sheetViews>
  <sheetFormatPr defaultRowHeight="14.5" x14ac:dyDescent="0.35"/>
  <cols>
    <col min="1" max="1" width="10.1796875" style="10" customWidth="1"/>
    <col min="2" max="2" width="15" style="10" bestFit="1" customWidth="1"/>
    <col min="3" max="3" width="21.453125" style="10" bestFit="1" customWidth="1"/>
    <col min="4" max="4" width="32.26953125" customWidth="1"/>
    <col min="5" max="5" width="19.7265625" bestFit="1" customWidth="1"/>
    <col min="6" max="6" width="14" customWidth="1"/>
    <col min="7" max="7" width="26.81640625" bestFit="1" customWidth="1"/>
    <col min="8" max="8" width="19.54296875" bestFit="1" customWidth="1"/>
    <col min="9" max="9" width="29.453125" bestFit="1" customWidth="1"/>
    <col min="10" max="10" width="12.81640625" customWidth="1"/>
  </cols>
  <sheetData>
    <row r="1" spans="1:10" ht="16" x14ac:dyDescent="0.4">
      <c r="A1" s="11" t="s">
        <v>0</v>
      </c>
      <c r="B1" s="1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</row>
    <row r="2" spans="1:10" x14ac:dyDescent="0.35">
      <c r="A2" s="12">
        <v>45728</v>
      </c>
      <c r="B2" s="13">
        <v>45728</v>
      </c>
      <c r="C2" s="7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5">
        <v>248582.39999999999</v>
      </c>
    </row>
    <row r="3" spans="1:10" x14ac:dyDescent="0.35">
      <c r="A3" s="12">
        <v>45728</v>
      </c>
      <c r="B3" s="13">
        <v>45728</v>
      </c>
      <c r="C3" s="7" t="s">
        <v>17</v>
      </c>
      <c r="D3" s="3" t="s">
        <v>18</v>
      </c>
      <c r="E3" s="3" t="s">
        <v>19</v>
      </c>
      <c r="F3" s="3" t="s">
        <v>13</v>
      </c>
      <c r="G3" s="3" t="s">
        <v>20</v>
      </c>
      <c r="H3" s="3" t="s">
        <v>15</v>
      </c>
      <c r="I3" s="3" t="s">
        <v>21</v>
      </c>
      <c r="J3" s="5">
        <v>72462</v>
      </c>
    </row>
    <row r="4" spans="1:10" x14ac:dyDescent="0.35">
      <c r="A4" s="12">
        <v>45728</v>
      </c>
      <c r="B4" s="13">
        <v>45728</v>
      </c>
      <c r="C4" s="7" t="s">
        <v>22</v>
      </c>
      <c r="D4" s="3" t="s">
        <v>18</v>
      </c>
      <c r="E4" s="3" t="s">
        <v>19</v>
      </c>
      <c r="F4" s="3" t="s">
        <v>13</v>
      </c>
      <c r="G4" s="3" t="s">
        <v>20</v>
      </c>
      <c r="H4" s="3" t="s">
        <v>15</v>
      </c>
      <c r="I4" s="3" t="s">
        <v>21</v>
      </c>
      <c r="J4" s="5">
        <v>87714</v>
      </c>
    </row>
    <row r="5" spans="1:10" x14ac:dyDescent="0.35">
      <c r="A5" s="12">
        <v>45728</v>
      </c>
      <c r="B5" s="13">
        <v>45728</v>
      </c>
      <c r="C5" s="7" t="s">
        <v>23</v>
      </c>
      <c r="D5" s="3" t="s">
        <v>18</v>
      </c>
      <c r="E5" s="3" t="s">
        <v>19</v>
      </c>
      <c r="F5" s="3" t="s">
        <v>13</v>
      </c>
      <c r="G5" s="3" t="s">
        <v>24</v>
      </c>
      <c r="H5" s="3" t="s">
        <v>15</v>
      </c>
      <c r="I5" s="3" t="s">
        <v>21</v>
      </c>
      <c r="J5" s="5">
        <v>131546.34</v>
      </c>
    </row>
    <row r="6" spans="1:10" x14ac:dyDescent="0.35">
      <c r="A6" s="12">
        <v>45728</v>
      </c>
      <c r="B6" s="13">
        <v>45728</v>
      </c>
      <c r="C6" s="7" t="s">
        <v>25</v>
      </c>
      <c r="D6" s="3" t="s">
        <v>26</v>
      </c>
      <c r="E6" s="3" t="s">
        <v>27</v>
      </c>
      <c r="F6" s="3" t="s">
        <v>13</v>
      </c>
      <c r="G6" s="3" t="s">
        <v>28</v>
      </c>
      <c r="H6" s="3" t="s">
        <v>15</v>
      </c>
      <c r="I6" s="3" t="s">
        <v>29</v>
      </c>
      <c r="J6" s="5">
        <v>39847.5</v>
      </c>
    </row>
    <row r="7" spans="1:10" x14ac:dyDescent="0.35">
      <c r="A7" s="12">
        <v>45728</v>
      </c>
      <c r="B7" s="13">
        <v>45728</v>
      </c>
      <c r="C7" s="8" t="s">
        <v>30</v>
      </c>
      <c r="D7" s="4" t="s">
        <v>26</v>
      </c>
      <c r="E7" s="3" t="s">
        <v>27</v>
      </c>
      <c r="F7" s="3" t="s">
        <v>13</v>
      </c>
      <c r="G7" s="3" t="s">
        <v>28</v>
      </c>
      <c r="H7" s="3" t="s">
        <v>15</v>
      </c>
      <c r="I7" s="3" t="s">
        <v>29</v>
      </c>
      <c r="J7" s="5">
        <v>41085</v>
      </c>
    </row>
    <row r="8" spans="1:10" x14ac:dyDescent="0.35">
      <c r="A8" s="12">
        <v>45728</v>
      </c>
      <c r="B8" s="13">
        <v>45728</v>
      </c>
      <c r="C8" s="8" t="s">
        <v>31</v>
      </c>
      <c r="D8" s="4" t="s">
        <v>32</v>
      </c>
      <c r="E8" s="3" t="s">
        <v>33</v>
      </c>
      <c r="F8" s="3" t="s">
        <v>13</v>
      </c>
      <c r="G8" s="3" t="s">
        <v>20</v>
      </c>
      <c r="H8" s="3" t="s">
        <v>15</v>
      </c>
      <c r="I8" s="3" t="s">
        <v>21</v>
      </c>
      <c r="J8" s="5">
        <v>45672</v>
      </c>
    </row>
    <row r="9" spans="1:10" x14ac:dyDescent="0.35">
      <c r="A9" s="12">
        <v>45728</v>
      </c>
      <c r="B9" s="13">
        <v>45728</v>
      </c>
      <c r="C9" s="8" t="s">
        <v>34</v>
      </c>
      <c r="D9" s="4" t="s">
        <v>32</v>
      </c>
      <c r="E9" s="3" t="s">
        <v>33</v>
      </c>
      <c r="F9" s="3" t="s">
        <v>13</v>
      </c>
      <c r="G9" s="3" t="s">
        <v>35</v>
      </c>
      <c r="H9" s="3" t="s">
        <v>15</v>
      </c>
      <c r="I9" s="3" t="s">
        <v>21</v>
      </c>
      <c r="J9" s="5">
        <v>61786.9</v>
      </c>
    </row>
    <row r="10" spans="1:10" x14ac:dyDescent="0.35">
      <c r="A10" s="12">
        <v>45728</v>
      </c>
      <c r="B10" s="13">
        <v>45728</v>
      </c>
      <c r="C10" s="8" t="s">
        <v>36</v>
      </c>
      <c r="D10" s="4" t="s">
        <v>37</v>
      </c>
      <c r="E10" s="3" t="s">
        <v>38</v>
      </c>
      <c r="F10" s="3" t="s">
        <v>13</v>
      </c>
      <c r="G10" s="3" t="s">
        <v>39</v>
      </c>
      <c r="H10" s="3" t="s">
        <v>39</v>
      </c>
      <c r="I10" s="3" t="s">
        <v>40</v>
      </c>
      <c r="J10" s="5">
        <v>47022.18</v>
      </c>
    </row>
    <row r="11" spans="1:10" x14ac:dyDescent="0.35">
      <c r="A11" s="12">
        <v>45735</v>
      </c>
      <c r="B11" s="13">
        <v>45735</v>
      </c>
      <c r="C11" s="8" t="s">
        <v>41</v>
      </c>
      <c r="D11" s="4" t="s">
        <v>42</v>
      </c>
      <c r="E11" s="3" t="s">
        <v>43</v>
      </c>
      <c r="F11" s="3" t="s">
        <v>44</v>
      </c>
      <c r="G11" s="3" t="s">
        <v>45</v>
      </c>
      <c r="H11" s="3" t="s">
        <v>46</v>
      </c>
      <c r="I11" s="3" t="s">
        <v>47</v>
      </c>
      <c r="J11" s="5">
        <v>45888.9</v>
      </c>
    </row>
    <row r="12" spans="1:10" x14ac:dyDescent="0.35">
      <c r="A12" s="12">
        <v>45743</v>
      </c>
      <c r="B12" s="13">
        <v>45743</v>
      </c>
      <c r="C12" s="8" t="s">
        <v>48</v>
      </c>
      <c r="D12" s="4" t="s">
        <v>49</v>
      </c>
      <c r="E12" s="3" t="s">
        <v>50</v>
      </c>
      <c r="F12" s="3" t="s">
        <v>51</v>
      </c>
      <c r="G12" s="3" t="s">
        <v>52</v>
      </c>
      <c r="H12" s="3" t="s">
        <v>53</v>
      </c>
      <c r="I12" s="3" t="s">
        <v>54</v>
      </c>
      <c r="J12" s="5">
        <v>29778.5</v>
      </c>
    </row>
    <row r="13" spans="1:10" x14ac:dyDescent="0.35">
      <c r="A13" s="12">
        <v>45743</v>
      </c>
      <c r="B13" s="13">
        <v>45743</v>
      </c>
      <c r="C13" s="8" t="s">
        <v>55</v>
      </c>
      <c r="D13" s="4" t="s">
        <v>56</v>
      </c>
      <c r="E13" s="3" t="s">
        <v>57</v>
      </c>
      <c r="F13" s="3" t="s">
        <v>13</v>
      </c>
      <c r="G13" s="3" t="s">
        <v>58</v>
      </c>
      <c r="H13" s="3" t="s">
        <v>59</v>
      </c>
      <c r="I13" s="3" t="s">
        <v>60</v>
      </c>
      <c r="J13" s="5">
        <v>25740</v>
      </c>
    </row>
    <row r="14" spans="1:10" x14ac:dyDescent="0.35">
      <c r="A14" s="12">
        <v>45743</v>
      </c>
      <c r="B14" s="13">
        <v>45743</v>
      </c>
      <c r="C14" s="8" t="s">
        <v>61</v>
      </c>
      <c r="D14" s="4" t="s">
        <v>56</v>
      </c>
      <c r="E14" s="3" t="s">
        <v>57</v>
      </c>
      <c r="F14" s="3" t="s">
        <v>13</v>
      </c>
      <c r="G14" s="3" t="s">
        <v>58</v>
      </c>
      <c r="H14" s="3" t="s">
        <v>59</v>
      </c>
      <c r="I14" s="3" t="s">
        <v>60</v>
      </c>
      <c r="J14" s="5">
        <v>48690</v>
      </c>
    </row>
    <row r="15" spans="1:10" x14ac:dyDescent="0.35">
      <c r="A15" s="12">
        <v>45743</v>
      </c>
      <c r="B15" s="13">
        <v>45743</v>
      </c>
      <c r="C15" s="8" t="s">
        <v>62</v>
      </c>
      <c r="D15" s="4" t="s">
        <v>56</v>
      </c>
      <c r="E15" s="3" t="s">
        <v>57</v>
      </c>
      <c r="F15" s="3" t="s">
        <v>13</v>
      </c>
      <c r="G15" s="3" t="s">
        <v>58</v>
      </c>
      <c r="H15" s="3" t="s">
        <v>59</v>
      </c>
      <c r="I15" s="3" t="s">
        <v>60</v>
      </c>
      <c r="J15" s="5">
        <v>72862.48</v>
      </c>
    </row>
    <row r="16" spans="1:10" x14ac:dyDescent="0.35">
      <c r="A16" s="12">
        <v>45743</v>
      </c>
      <c r="B16" s="13">
        <v>45743</v>
      </c>
      <c r="C16" s="8" t="s">
        <v>63</v>
      </c>
      <c r="D16" s="4" t="s">
        <v>64</v>
      </c>
      <c r="E16" s="3" t="s">
        <v>65</v>
      </c>
      <c r="F16" s="3" t="s">
        <v>13</v>
      </c>
      <c r="G16" s="3" t="s">
        <v>66</v>
      </c>
      <c r="H16" s="3" t="s">
        <v>67</v>
      </c>
      <c r="I16" s="3" t="s">
        <v>68</v>
      </c>
      <c r="J16" s="5">
        <v>117968.4</v>
      </c>
    </row>
    <row r="17" spans="1:10" x14ac:dyDescent="0.35">
      <c r="A17" s="12">
        <v>45743</v>
      </c>
      <c r="B17" s="13">
        <v>45743</v>
      </c>
      <c r="C17" s="8" t="s">
        <v>69</v>
      </c>
      <c r="D17" s="4" t="s">
        <v>18</v>
      </c>
      <c r="E17" s="3" t="s">
        <v>19</v>
      </c>
      <c r="F17" s="3" t="s">
        <v>13</v>
      </c>
      <c r="G17" s="3" t="s">
        <v>24</v>
      </c>
      <c r="H17" s="3" t="s">
        <v>15</v>
      </c>
      <c r="I17" s="3" t="s">
        <v>21</v>
      </c>
      <c r="J17" s="5">
        <v>34200</v>
      </c>
    </row>
    <row r="18" spans="1:10" x14ac:dyDescent="0.35">
      <c r="A18" s="12">
        <v>45743</v>
      </c>
      <c r="B18" s="13">
        <v>45743</v>
      </c>
      <c r="C18" s="8" t="s">
        <v>70</v>
      </c>
      <c r="D18" s="4" t="s">
        <v>71</v>
      </c>
      <c r="E18" s="3" t="s">
        <v>72</v>
      </c>
      <c r="F18" s="3" t="s">
        <v>13</v>
      </c>
      <c r="G18" s="3" t="s">
        <v>59</v>
      </c>
      <c r="H18" s="3" t="s">
        <v>59</v>
      </c>
      <c r="I18" s="3" t="s">
        <v>60</v>
      </c>
      <c r="J18" s="5">
        <v>66000</v>
      </c>
    </row>
    <row r="19" spans="1:10" x14ac:dyDescent="0.35">
      <c r="A19" s="12">
        <v>45743</v>
      </c>
      <c r="B19" s="13">
        <v>45743</v>
      </c>
      <c r="C19" s="8" t="s">
        <v>73</v>
      </c>
      <c r="D19" s="4" t="s">
        <v>71</v>
      </c>
      <c r="E19" s="3" t="s">
        <v>72</v>
      </c>
      <c r="F19" s="3" t="s">
        <v>13</v>
      </c>
      <c r="G19" s="3" t="s">
        <v>59</v>
      </c>
      <c r="H19" s="3" t="s">
        <v>59</v>
      </c>
      <c r="I19" s="3" t="s">
        <v>60</v>
      </c>
      <c r="J19" s="5">
        <v>49800</v>
      </c>
    </row>
    <row r="20" spans="1:10" x14ac:dyDescent="0.35">
      <c r="A20" s="12">
        <v>45743</v>
      </c>
      <c r="B20" s="13">
        <v>45743</v>
      </c>
      <c r="C20" s="8" t="s">
        <v>74</v>
      </c>
      <c r="D20" s="4" t="s">
        <v>32</v>
      </c>
      <c r="E20" s="3" t="s">
        <v>33</v>
      </c>
      <c r="F20" s="3" t="s">
        <v>13</v>
      </c>
      <c r="G20" s="3" t="s">
        <v>35</v>
      </c>
      <c r="H20" s="3" t="s">
        <v>15</v>
      </c>
      <c r="I20" s="3" t="s">
        <v>21</v>
      </c>
      <c r="J20" s="5">
        <v>28465.53</v>
      </c>
    </row>
    <row r="21" spans="1:10" x14ac:dyDescent="0.35">
      <c r="A21" s="12">
        <v>45743</v>
      </c>
      <c r="B21" s="13">
        <v>45743</v>
      </c>
      <c r="C21" s="8" t="s">
        <v>75</v>
      </c>
      <c r="D21" s="4" t="s">
        <v>32</v>
      </c>
      <c r="E21" s="3" t="s">
        <v>33</v>
      </c>
      <c r="F21" s="3" t="s">
        <v>13</v>
      </c>
      <c r="G21" s="3" t="s">
        <v>35</v>
      </c>
      <c r="H21" s="3" t="s">
        <v>15</v>
      </c>
      <c r="I21" s="3" t="s">
        <v>21</v>
      </c>
      <c r="J21" s="5">
        <v>34230.239999999998</v>
      </c>
    </row>
    <row r="22" spans="1:10" x14ac:dyDescent="0.35">
      <c r="A22" s="12">
        <v>45743</v>
      </c>
      <c r="B22" s="13">
        <v>45743</v>
      </c>
      <c r="C22" s="8" t="s">
        <v>76</v>
      </c>
      <c r="D22" s="4" t="s">
        <v>77</v>
      </c>
      <c r="E22" s="3" t="s">
        <v>78</v>
      </c>
      <c r="F22" s="3" t="s">
        <v>13</v>
      </c>
      <c r="G22" s="3" t="s">
        <v>79</v>
      </c>
      <c r="H22" s="3" t="s">
        <v>59</v>
      </c>
      <c r="I22" s="3" t="s">
        <v>80</v>
      </c>
      <c r="J22" s="5">
        <v>33000</v>
      </c>
    </row>
    <row r="23" spans="1:10" x14ac:dyDescent="0.35">
      <c r="A23" s="12">
        <v>45743</v>
      </c>
      <c r="B23" s="13">
        <v>45743</v>
      </c>
      <c r="C23" s="8" t="s">
        <v>81</v>
      </c>
      <c r="D23" s="4" t="s">
        <v>82</v>
      </c>
      <c r="E23" s="3" t="s">
        <v>83</v>
      </c>
      <c r="F23" s="3" t="s">
        <v>13</v>
      </c>
      <c r="G23" s="3" t="s">
        <v>84</v>
      </c>
      <c r="H23" s="3" t="s">
        <v>15</v>
      </c>
      <c r="I23" s="3" t="s">
        <v>21</v>
      </c>
      <c r="J23" s="5">
        <v>123416.76</v>
      </c>
    </row>
    <row r="24" spans="1:10" x14ac:dyDescent="0.35">
      <c r="A24" s="12">
        <f t="shared" ref="A24" si="0">B24</f>
        <v>45735</v>
      </c>
      <c r="B24" s="13">
        <v>45735</v>
      </c>
      <c r="C24" s="9" t="s">
        <v>85</v>
      </c>
      <c r="D24" s="3" t="s">
        <v>86</v>
      </c>
      <c r="E24" s="3" t="str">
        <f>VLOOKUP(D24,[1]Database!A:F,2,FALSE)</f>
        <v>Norway, NO, 7014</v>
      </c>
      <c r="F24" s="3" t="str">
        <f>VLOOKUP(D24,[1]Database!A:F,3,FALSE)</f>
        <v>International</v>
      </c>
      <c r="G24" s="3" t="str">
        <f>IF(K24&lt;&gt;"Data Warehouse",VLOOKUP(E24,[1]Database!B:G,3,FALSE),"Data Warehouse")</f>
        <v>Exploration Programme</v>
      </c>
      <c r="H24" s="3" t="str">
        <f>VLOOKUP(D24,[1]Database!A:F,5,FALSE)</f>
        <v>Exploration</v>
      </c>
      <c r="I24" s="3" t="str">
        <f>VLOOKUP(D24,[1]Database!A:I,6,FALSE)</f>
        <v>Exploration Programme</v>
      </c>
      <c r="J24" s="5">
        <f>VLOOKUP(C24,'[1]Payment run'!A:H,7,FALSE)</f>
        <v>432100</v>
      </c>
    </row>
  </sheetData>
  <pageMargins left="0.70866141732283472" right="0.70866141732283472" top="0.74803149606299213" bottom="0.74803149606299213" header="0.31496062992125984" footer="0.31496062992125984"/>
  <pageSetup paperSize="0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A2A1BF-6A0C-4808-9121-C83E3B3C25F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2BD15F9-8390-4945-B553-2E701F37D6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346A0C-7747-47BF-B1B9-A5FC2D078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e681c59d-868e-4887-80fa-ce36f1f21b0f}" enabled="0" method="" siteId="{e681c59d-868e-4887-80fa-ce36f1f21b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March 2025</vt:lpstr>
      <vt:lpstr>'March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 Ohlenschlager (North Sea Transition Authority)</dc:creator>
  <cp:lastModifiedBy>Ian Furneaux (North Sea Transition Authority)</cp:lastModifiedBy>
  <cp:lastPrinted>2025-07-22T14:46:33Z</cp:lastPrinted>
  <dcterms:created xsi:type="dcterms:W3CDTF">2025-07-22T11:12:45Z</dcterms:created>
  <dcterms:modified xsi:type="dcterms:W3CDTF">2025-07-23T10:46:36Z</dcterms:modified>
</cp:coreProperties>
</file>