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F218E17E-0588-4C2F-9FEC-6B0CE078BFE5}" xr6:coauthVersionLast="47" xr6:coauthVersionMax="47" xr10:uidLastSave="{00000000-0000-0000-0000-000000000000}"/>
  <bookViews>
    <workbookView xWindow="-110" yWindow="-110" windowWidth="19420" windowHeight="10420" xr2:uid="{46242B65-BAF6-4D86-A21F-BE83B9C80DFB}"/>
  </bookViews>
  <sheets>
    <sheet name="Submission" sheetId="1" r:id="rId1"/>
  </sheets>
  <externalReferences>
    <externalReference r:id="rId2"/>
  </externalReferences>
  <definedNames>
    <definedName name="_xlnm.Print_Area" localSheetId="0">Submission!$A$1:$H$5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  <c r="F3" i="1"/>
  <c r="E3" i="1"/>
  <c r="D3" i="1"/>
  <c r="F2" i="1"/>
  <c r="E2" i="1"/>
  <c r="D2" i="1"/>
</calcChain>
</file>

<file path=xl/sharedStrings.xml><?xml version="1.0" encoding="utf-8"?>
<sst xmlns="http://schemas.openxmlformats.org/spreadsheetml/2006/main" count="15" uniqueCount="15">
  <si>
    <t>Month</t>
  </si>
  <si>
    <t>Merchant Details</t>
  </si>
  <si>
    <t xml:space="preserve">Expense Type </t>
  </si>
  <si>
    <t>Expense Area</t>
  </si>
  <si>
    <t>Description</t>
  </si>
  <si>
    <t>WWW.DEVSCOPE.NET PORTO DU</t>
  </si>
  <si>
    <t>Recruitment</t>
  </si>
  <si>
    <t>HR</t>
  </si>
  <si>
    <t>Recruitment advertising</t>
  </si>
  <si>
    <t xml:space="preserve">JetBrains </t>
  </si>
  <si>
    <t>Transaction value</t>
  </si>
  <si>
    <t>Transaction document</t>
  </si>
  <si>
    <t>Transaction date</t>
  </si>
  <si>
    <t>Connect Publications</t>
  </si>
  <si>
    <t>Law Society Finance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</si>
</sst>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vertical="top"/>
    </xf>
    <xf numFmtId="14" fontId="2" fillId="2" borderId="1" xfId="0" applyNumberFormat="1" applyFont="1" applyFill="1" applyBorder="1" applyAlignment="1">
      <alignment vertical="top"/>
    </xf>
    <xf numFmtId="1" fontId="2" fillId="2" borderId="1" xfId="0" applyNumberFormat="1" applyFont="1" applyFill="1" applyBorder="1" applyAlignment="1">
      <alignment vertical="top" wrapText="1"/>
    </xf>
    <xf numFmtId="43" fontId="2" fillId="2" borderId="1" xfId="1" applyFont="1" applyFill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gauthority.sharepoint.com/sites/Finance/20222023/OGA/External%20Reporting/Transparency%20Reports/GPC%20over%20&#163;500/2022%20GPC%20spend%20over%20&#163;500%20April%202022%20-%20March%202023.xlsx" TargetMode="External"/><Relationship Id="rId1" Type="http://schemas.openxmlformats.org/officeDocument/2006/relationships/externalLinkPath" Target="https://ogauthority.sharepoint.com/sites/Finance/20222023/OGA/External%20Reporting/Transparency%20Reports/GPC%20over%20&#163;500/2022%20GPC%20spend%20over%20&#163;500%20April%202022%20-%20Mar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uide"/>
      <sheetName val="GPC OVER £500"/>
      <sheetName val="Submission"/>
      <sheetName val="Database"/>
    </sheetNames>
    <sheetDataSet>
      <sheetData sheetId="0"/>
      <sheetData sheetId="1"/>
      <sheetData sheetId="2"/>
      <sheetData sheetId="3">
        <row r="1">
          <cell r="A1" t="str">
            <v>Merchant Details</v>
          </cell>
          <cell r="B1" t="str">
            <v xml:space="preserve">Expense Type </v>
          </cell>
          <cell r="C1" t="str">
            <v>Expense Area</v>
          </cell>
          <cell r="D1" t="str">
            <v>Description</v>
          </cell>
        </row>
        <row r="2">
          <cell r="A2" t="str">
            <v>ALM International</v>
          </cell>
          <cell r="B2" t="str">
            <v>Recruitment</v>
          </cell>
          <cell r="C2" t="str">
            <v>HR</v>
          </cell>
          <cell r="D2" t="str">
            <v>Recruitment advertising</v>
          </cell>
        </row>
        <row r="3">
          <cell r="A3" t="str">
            <v>Amazon Marketplace</v>
          </cell>
          <cell r="B3" t="str">
            <v>IT Consumables</v>
          </cell>
          <cell r="C3" t="str">
            <v>IT</v>
          </cell>
          <cell r="D3" t="str">
            <v>IT equipment</v>
          </cell>
        </row>
        <row r="4">
          <cell r="A4" t="str">
            <v>Amazon.co.uk</v>
          </cell>
          <cell r="B4" t="str">
            <v>IT Consumables</v>
          </cell>
          <cell r="C4" t="str">
            <v>IT</v>
          </cell>
          <cell r="D4" t="str">
            <v>IT equipment</v>
          </cell>
        </row>
        <row r="5">
          <cell r="A5" t="str">
            <v>Centaur Communications</v>
          </cell>
          <cell r="B5" t="str">
            <v>Recruitment</v>
          </cell>
          <cell r="C5" t="str">
            <v>HR</v>
          </cell>
          <cell r="D5" t="str">
            <v>Recruitment advertising</v>
          </cell>
        </row>
        <row r="6">
          <cell r="A6" t="str">
            <v>Cerberus SFTP</v>
          </cell>
          <cell r="B6" t="str">
            <v>Software Licence</v>
          </cell>
          <cell r="C6" t="str">
            <v>IT</v>
          </cell>
          <cell r="D6" t="str">
            <v>Software Licence</v>
          </cell>
        </row>
        <row r="7">
          <cell r="A7" t="str">
            <v>CFA Institute</v>
          </cell>
          <cell r="B7" t="str">
            <v>Membership</v>
          </cell>
          <cell r="C7" t="str">
            <v>HR</v>
          </cell>
          <cell r="D7" t="str">
            <v>Professional Subscription</v>
          </cell>
        </row>
        <row r="8">
          <cell r="A8" t="str">
            <v>Civil Service College Westminster</v>
          </cell>
          <cell r="B8" t="str">
            <v>Training</v>
          </cell>
          <cell r="C8" t="str">
            <v>Legal</v>
          </cell>
          <cell r="D8" t="str">
            <v>Training course</v>
          </cell>
        </row>
        <row r="9">
          <cell r="A9" t="str">
            <v>Connect Publications</v>
          </cell>
          <cell r="B9" t="str">
            <v>Recruitment</v>
          </cell>
          <cell r="C9" t="str">
            <v>HR</v>
          </cell>
          <cell r="D9" t="str">
            <v>Recruitment advertising</v>
          </cell>
        </row>
        <row r="10">
          <cell r="A10" t="str">
            <v>Custom Labels</v>
          </cell>
          <cell r="B10" t="str">
            <v>IT Asset</v>
          </cell>
          <cell r="C10" t="str">
            <v>IT</v>
          </cell>
          <cell r="D10" t="str">
            <v>IT Asset Labels</v>
          </cell>
        </row>
        <row r="11">
          <cell r="A11" t="str">
            <v>Cyber Leadership Institute Sydney</v>
          </cell>
          <cell r="B11" t="str">
            <v>Training</v>
          </cell>
          <cell r="C11" t="str">
            <v>IT</v>
          </cell>
          <cell r="D11" t="str">
            <v>Training course</v>
          </cell>
        </row>
        <row r="12">
          <cell r="A12" t="str">
            <v>Darmouth Journal Serv</v>
          </cell>
          <cell r="B12" t="str">
            <v>Service</v>
          </cell>
          <cell r="C12" t="str">
            <v>Operations</v>
          </cell>
          <cell r="D12" t="str">
            <v>Project cost</v>
          </cell>
        </row>
        <row r="13">
          <cell r="A13" t="str">
            <v>EB: Data is Beautiful</v>
          </cell>
          <cell r="B13" t="str">
            <v>Training</v>
          </cell>
          <cell r="C13" t="str">
            <v>Strategy</v>
          </cell>
          <cell r="D13" t="str">
            <v>Course</v>
          </cell>
        </row>
        <row r="14">
          <cell r="A14" t="str">
            <v>ESME LEARNING</v>
          </cell>
          <cell r="B14" t="str">
            <v>Training</v>
          </cell>
          <cell r="C14" t="str">
            <v>Finance</v>
          </cell>
          <cell r="D14" t="str">
            <v>Training course</v>
          </cell>
        </row>
        <row r="15">
          <cell r="A15" t="str">
            <v>Government events</v>
          </cell>
          <cell r="B15" t="str">
            <v>Training</v>
          </cell>
          <cell r="C15" t="str">
            <v>IM</v>
          </cell>
          <cell r="D15" t="str">
            <v>Training course</v>
          </cell>
        </row>
        <row r="16">
          <cell r="A16" t="str">
            <v>Guardian News &amp; Media</v>
          </cell>
          <cell r="B16" t="str">
            <v>Recruitment</v>
          </cell>
          <cell r="C16" t="str">
            <v>HR</v>
          </cell>
          <cell r="D16" t="str">
            <v>Recruitment advertising</v>
          </cell>
        </row>
        <row r="17">
          <cell r="A17" t="str">
            <v>Haymarket Media Group</v>
          </cell>
          <cell r="B17" t="str">
            <v>Recruitment</v>
          </cell>
          <cell r="C17" t="str">
            <v>HR</v>
          </cell>
          <cell r="D17" t="str">
            <v>Recruitment advertising</v>
          </cell>
        </row>
        <row r="18">
          <cell r="A18" t="str">
            <v>Hoot Suite Inc</v>
          </cell>
          <cell r="B18" t="str">
            <v>Organisational Subscription</v>
          </cell>
          <cell r="C18" t="str">
            <v>Communications</v>
          </cell>
          <cell r="D18" t="str">
            <v>Media Subscription</v>
          </cell>
        </row>
        <row r="19">
          <cell r="A19" t="str">
            <v>ICAEW</v>
          </cell>
          <cell r="B19" t="str">
            <v>Membership</v>
          </cell>
          <cell r="C19" t="str">
            <v>Finance</v>
          </cell>
          <cell r="D19" t="str">
            <v>Professional Subscription</v>
          </cell>
        </row>
        <row r="20">
          <cell r="A20" t="str">
            <v>INST CHRTRD ACCTS ENGL</v>
          </cell>
          <cell r="B20" t="str">
            <v>Membership</v>
          </cell>
          <cell r="C20" t="str">
            <v>Finance</v>
          </cell>
          <cell r="D20" t="str">
            <v>Professional Subscription</v>
          </cell>
        </row>
        <row r="21">
          <cell r="A21" t="str">
            <v>Institute Of Directors</v>
          </cell>
          <cell r="B21" t="str">
            <v>Training</v>
          </cell>
          <cell r="C21" t="str">
            <v>CEO</v>
          </cell>
          <cell r="D21" t="str">
            <v>Training course</v>
          </cell>
        </row>
        <row r="22">
          <cell r="A22" t="str">
            <v>J &amp; K Hopkins</v>
          </cell>
          <cell r="B22" t="str">
            <v>Staff Health and Safety</v>
          </cell>
          <cell r="C22" t="str">
            <v>Accomodation</v>
          </cell>
          <cell r="D22" t="str">
            <v>Homeworking kit</v>
          </cell>
        </row>
        <row r="23">
          <cell r="A23" t="str">
            <v>Law Society</v>
          </cell>
          <cell r="B23" t="str">
            <v>Training</v>
          </cell>
          <cell r="C23" t="str">
            <v>Regulations</v>
          </cell>
          <cell r="D23" t="str">
            <v>Training course</v>
          </cell>
        </row>
        <row r="24">
          <cell r="A24" t="str">
            <v>Opus 2 International</v>
          </cell>
          <cell r="B24" t="str">
            <v>Service</v>
          </cell>
          <cell r="C24" t="str">
            <v>Legal</v>
          </cell>
          <cell r="D24" t="str">
            <v>Court transcript</v>
          </cell>
        </row>
        <row r="25">
          <cell r="A25" t="str">
            <v>Palisade Europe UK</v>
          </cell>
          <cell r="B25" t="str">
            <v>Media</v>
          </cell>
          <cell r="C25" t="str">
            <v>Decommissioning</v>
          </cell>
          <cell r="D25" t="str">
            <v>Organisational Subscription</v>
          </cell>
        </row>
        <row r="26">
          <cell r="A26" t="str">
            <v>Project MGMT Institute</v>
          </cell>
          <cell r="B26" t="str">
            <v>Training</v>
          </cell>
          <cell r="C26" t="str">
            <v>IM</v>
          </cell>
          <cell r="D26" t="str">
            <v>Training course</v>
          </cell>
        </row>
        <row r="27">
          <cell r="A27" t="str">
            <v>Radtac Limited</v>
          </cell>
          <cell r="B27" t="str">
            <v>Training</v>
          </cell>
          <cell r="C27" t="str">
            <v>HR</v>
          </cell>
          <cell r="D27" t="str">
            <v>Training course</v>
          </cell>
        </row>
        <row r="28">
          <cell r="A28" t="str">
            <v>Reach Work Ltd</v>
          </cell>
          <cell r="B28" t="str">
            <v>Recruitment</v>
          </cell>
          <cell r="C28" t="str">
            <v>HR</v>
          </cell>
          <cell r="D28" t="str">
            <v>Recruitment advertising</v>
          </cell>
        </row>
        <row r="29">
          <cell r="A29" t="str">
            <v>RHP Games</v>
          </cell>
          <cell r="B29" t="str">
            <v>Training</v>
          </cell>
          <cell r="C29" t="str">
            <v>Regulations</v>
          </cell>
          <cell r="D29" t="str">
            <v>Team Activity</v>
          </cell>
        </row>
        <row r="30">
          <cell r="A30" t="str">
            <v>SRS-Job Board Advert</v>
          </cell>
          <cell r="B30" t="str">
            <v>Recruitment</v>
          </cell>
          <cell r="C30" t="str">
            <v>HR</v>
          </cell>
          <cell r="D30" t="str">
            <v>Recruitment advertising</v>
          </cell>
        </row>
        <row r="31">
          <cell r="A31" t="str">
            <v>TheHubEvents.com</v>
          </cell>
          <cell r="B31" t="str">
            <v>Training</v>
          </cell>
          <cell r="C31" t="str">
            <v>CEO</v>
          </cell>
          <cell r="D31" t="str">
            <v>Training course</v>
          </cell>
        </row>
        <row r="32">
          <cell r="A32" t="str">
            <v>Umbraco A/S</v>
          </cell>
          <cell r="B32" t="str">
            <v>Training</v>
          </cell>
          <cell r="C32" t="str">
            <v>HR</v>
          </cell>
          <cell r="D32" t="str">
            <v>Training course</v>
          </cell>
        </row>
        <row r="33">
          <cell r="A33" t="str">
            <v>University of Strathclyde</v>
          </cell>
          <cell r="B33" t="str">
            <v>Training</v>
          </cell>
          <cell r="C33" t="str">
            <v>Operations</v>
          </cell>
          <cell r="D33" t="str">
            <v>Training Course</v>
          </cell>
        </row>
        <row r="34">
          <cell r="A34" t="str">
            <v>Upstream</v>
          </cell>
          <cell r="B34" t="str">
            <v>Organisational Subscription</v>
          </cell>
          <cell r="C34" t="str">
            <v>CEO</v>
          </cell>
          <cell r="D34" t="str">
            <v>Media Subscription</v>
          </cell>
        </row>
        <row r="35">
          <cell r="A35" t="str">
            <v>Westminster Forum</v>
          </cell>
          <cell r="B35" t="str">
            <v>Training</v>
          </cell>
          <cell r="C35" t="str">
            <v>Operations</v>
          </cell>
          <cell r="D35" t="str">
            <v>Training course</v>
          </cell>
        </row>
        <row r="36">
          <cell r="A36" t="str">
            <v>WWW.IOD.COM</v>
          </cell>
          <cell r="B36" t="str">
            <v>Training</v>
          </cell>
          <cell r="C36" t="str">
            <v>CEO</v>
          </cell>
          <cell r="D36" t="str">
            <v>Training course</v>
          </cell>
        </row>
        <row r="37">
          <cell r="A37" t="str">
            <v>XIC Payment Aberdeen</v>
          </cell>
          <cell r="B37" t="str">
            <v>Comms</v>
          </cell>
          <cell r="C37" t="str">
            <v>Office move</v>
          </cell>
          <cell r="D37" t="str">
            <v>Banner Printing Cost</v>
          </cell>
        </row>
        <row r="38">
          <cell r="A38" t="str">
            <v>Zoom Video Communications</v>
          </cell>
          <cell r="B38" t="str">
            <v>Media</v>
          </cell>
          <cell r="C38" t="str">
            <v>Governance</v>
          </cell>
          <cell r="D38" t="str">
            <v>Media Subscription</v>
          </cell>
        </row>
        <row r="39">
          <cell r="A39" t="str">
            <v>EB :OFFSHORE ENERGIES    801-413-7200 IRL</v>
          </cell>
          <cell r="B39" t="str">
            <v>Event</v>
          </cell>
          <cell r="C39" t="str">
            <v>CEO</v>
          </cell>
          <cell r="D39" t="str">
            <v>Seminar</v>
          </cell>
        </row>
        <row r="40">
          <cell r="A40" t="str">
            <v xml:space="preserve">SEARCYS AT IOD </v>
          </cell>
          <cell r="B40" t="str">
            <v>Recruitment</v>
          </cell>
          <cell r="C40" t="str">
            <v>HR</v>
          </cell>
          <cell r="D40" t="str">
            <v>Meeting room for Recruitment</v>
          </cell>
        </row>
        <row r="41">
          <cell r="A41" t="str">
            <v>OLJEDIREKTORATET</v>
          </cell>
          <cell r="B41" t="str">
            <v>Event</v>
          </cell>
          <cell r="D41" t="str">
            <v>Seminar</v>
          </cell>
        </row>
        <row r="42">
          <cell r="A42" t="str">
            <v xml:space="preserve">WEWORK </v>
          </cell>
          <cell r="B42" t="str">
            <v>Event</v>
          </cell>
          <cell r="D42" t="str">
            <v xml:space="preserve">Meeting room  </v>
          </cell>
        </row>
        <row r="43">
          <cell r="A43" t="str">
            <v>British Airways</v>
          </cell>
          <cell r="B43" t="str">
            <v>Travel</v>
          </cell>
          <cell r="D43" t="str">
            <v>Air Travel</v>
          </cell>
        </row>
        <row r="44">
          <cell r="A44" t="str">
            <v>WWW.THOMASTELFORD.ORG.</v>
          </cell>
          <cell r="B44" t="str">
            <v>Event</v>
          </cell>
          <cell r="D44" t="str">
            <v xml:space="preserve">Meeting room  </v>
          </cell>
        </row>
        <row r="45">
          <cell r="A45" t="str">
            <v>REDACTIVE PUBLISHING</v>
          </cell>
          <cell r="B45" t="str">
            <v>Recruitment</v>
          </cell>
          <cell r="C45" t="str">
            <v>HR</v>
          </cell>
          <cell r="D45" t="str">
            <v>Recruitment advertising</v>
          </cell>
        </row>
        <row r="46">
          <cell r="A46" t="str">
            <v>SCOTTISH RENEWABLES FO</v>
          </cell>
          <cell r="B46" t="str">
            <v>Training</v>
          </cell>
          <cell r="C46" t="str">
            <v>STR1</v>
          </cell>
          <cell r="D46" t="str">
            <v>Training course</v>
          </cell>
        </row>
        <row r="47">
          <cell r="A47" t="str">
            <v>LAW SOCIETY FINANC</v>
          </cell>
          <cell r="B47" t="str">
            <v>Recruitment</v>
          </cell>
          <cell r="C47" t="str">
            <v>HR</v>
          </cell>
          <cell r="D47" t="str">
            <v>Recruitment advertising</v>
          </cell>
        </row>
        <row r="48">
          <cell r="A48" t="str">
            <v xml:space="preserve">JetBrains </v>
          </cell>
          <cell r="B48" t="str">
            <v>Software Licence</v>
          </cell>
          <cell r="C48" t="str">
            <v>IT</v>
          </cell>
          <cell r="D48" t="str">
            <v>Software Licence</v>
          </cell>
        </row>
        <row r="49">
          <cell r="A49" t="str">
            <v>WWW.DEVSCOPE.NET PORTO DU</v>
          </cell>
          <cell r="B49" t="str">
            <v>Software Licence</v>
          </cell>
          <cell r="C49" t="str">
            <v>IT</v>
          </cell>
          <cell r="D49" t="str">
            <v>Software Licence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94553-6D00-408D-A553-05E69CCA9D49}">
  <sheetPr>
    <pageSetUpPr fitToPage="1"/>
  </sheetPr>
  <dimension ref="A1:H5"/>
  <sheetViews>
    <sheetView tabSelected="1" workbookViewId="0">
      <selection activeCell="C8" sqref="C8"/>
    </sheetView>
  </sheetViews>
  <sheetFormatPr defaultRowHeight="14.5" x14ac:dyDescent="0.35"/>
  <cols>
    <col min="1" max="1" width="12.1796875" customWidth="1"/>
    <col min="2" max="2" width="15.26953125" customWidth="1"/>
    <col min="3" max="3" width="30.7265625" bestFit="1" customWidth="1"/>
    <col min="4" max="4" width="16.1796875" bestFit="1" customWidth="1"/>
    <col min="5" max="5" width="14.54296875" customWidth="1"/>
    <col min="6" max="6" width="24" customWidth="1"/>
    <col min="7" max="7" width="16" customWidth="1"/>
    <col min="8" max="8" width="18.1796875" bestFit="1" customWidth="1"/>
  </cols>
  <sheetData>
    <row r="1" spans="1:8" ht="27" customHeight="1" x14ac:dyDescent="0.35">
      <c r="A1" s="6" t="s">
        <v>0</v>
      </c>
      <c r="B1" s="7" t="s">
        <v>12</v>
      </c>
      <c r="C1" s="6" t="s">
        <v>1</v>
      </c>
      <c r="D1" s="6" t="s">
        <v>2</v>
      </c>
      <c r="E1" s="6" t="s">
        <v>3</v>
      </c>
      <c r="F1" s="6" t="s">
        <v>4</v>
      </c>
      <c r="G1" s="8" t="s">
        <v>11</v>
      </c>
      <c r="H1" s="9" t="s">
        <v>10</v>
      </c>
    </row>
    <row r="2" spans="1:8" x14ac:dyDescent="0.35">
      <c r="A2" s="4">
        <v>44986</v>
      </c>
      <c r="B2" s="5">
        <v>44994</v>
      </c>
      <c r="C2" s="1" t="s">
        <v>5</v>
      </c>
      <c r="D2" s="1" t="str">
        <f>VLOOKUP(C2,[1]Database!A:D,2,FALSE)</f>
        <v>Software Licence</v>
      </c>
      <c r="E2" s="3" t="str">
        <f>VLOOKUP(C2,[1]Database!A:D,3,FALSE)</f>
        <v>IT</v>
      </c>
      <c r="F2" s="1" t="str">
        <f>VLOOKUP(C2,[1]Database!A:D,4,FALSE)</f>
        <v>Software Licence</v>
      </c>
      <c r="G2" s="3">
        <v>6732719</v>
      </c>
      <c r="H2" s="1">
        <v>551.36</v>
      </c>
    </row>
    <row r="3" spans="1:8" x14ac:dyDescent="0.35">
      <c r="A3" s="4">
        <v>44986</v>
      </c>
      <c r="B3" s="5">
        <v>45005</v>
      </c>
      <c r="C3" s="1" t="s">
        <v>13</v>
      </c>
      <c r="D3" s="1" t="str">
        <f>VLOOKUP(C3,[1]Database!A:D,2,FALSE)</f>
        <v>Recruitment</v>
      </c>
      <c r="E3" s="3" t="str">
        <f>VLOOKUP(C3,[1]Database!A:D,3,FALSE)</f>
        <v>HR</v>
      </c>
      <c r="F3" s="1" t="str">
        <f>VLOOKUP(C3,[1]Database!A:D,4,FALSE)</f>
        <v>Recruitment advertising</v>
      </c>
      <c r="G3" s="3">
        <v>7806899</v>
      </c>
      <c r="H3" s="1">
        <v>598.79999999999995</v>
      </c>
    </row>
    <row r="4" spans="1:8" x14ac:dyDescent="0.35">
      <c r="A4" s="4">
        <v>44986</v>
      </c>
      <c r="B4" s="5">
        <v>45006</v>
      </c>
      <c r="C4" s="1" t="s">
        <v>14</v>
      </c>
      <c r="D4" s="1" t="s">
        <v>6</v>
      </c>
      <c r="E4" s="3" t="s">
        <v>7</v>
      </c>
      <c r="F4" s="1" t="s">
        <v>8</v>
      </c>
      <c r="G4" s="3">
        <v>52576104</v>
      </c>
      <c r="H4" s="2">
        <v>1194</v>
      </c>
    </row>
    <row r="5" spans="1:8" x14ac:dyDescent="0.35">
      <c r="A5" s="4">
        <v>44986</v>
      </c>
      <c r="B5" s="5">
        <v>45007</v>
      </c>
      <c r="C5" s="1" t="s">
        <v>9</v>
      </c>
      <c r="D5" s="1" t="str">
        <f>VLOOKUP(C5,[1]Database!A:D,2,FALSE)</f>
        <v>Software Licence</v>
      </c>
      <c r="E5" s="3" t="str">
        <f>VLOOKUP(C5,[1]Database!A:D,3,FALSE)</f>
        <v>IT</v>
      </c>
      <c r="F5" s="1" t="str">
        <f>VLOOKUP(C5,[1]Database!A:D,4,FALSE)</f>
        <v>Software Licence</v>
      </c>
      <c r="G5" s="3">
        <v>24124941</v>
      </c>
      <c r="H5" s="1">
        <v>597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5B088B94949E42AF16E09ECBBB8C47" ma:contentTypeVersion="21" ma:contentTypeDescription="Create a new document." ma:contentTypeScope="" ma:versionID="70557ea03d22421d10f843ee57125002">
  <xsd:schema xmlns:xsd="http://www.w3.org/2001/XMLSchema" xmlns:xs="http://www.w3.org/2001/XMLSchema" xmlns:p="http://schemas.microsoft.com/office/2006/metadata/properties" xmlns:ns2="93d5b4ae-fd5f-4a77-a5e5-125ec09ad000" xmlns:ns3="3fe1ab92-911c-466d-a1e5-9bc39b70a99e" xmlns:ns4="bd79969b-c608-4b7b-b6e2-397e1f86b16f" xmlns:ns5="101ebf6b-6c1b-4a44-9375-9777a6bc0e6a" targetNamespace="http://schemas.microsoft.com/office/2006/metadata/properties" ma:root="true" ma:fieldsID="636c962267f04a128ef0dc5c15dd1faa" ns2:_="" ns3:_="" ns4:_="" ns5:_="">
    <xsd:import namespace="93d5b4ae-fd5f-4a77-a5e5-125ec09ad000"/>
    <xsd:import namespace="3fe1ab92-911c-466d-a1e5-9bc39b70a99e"/>
    <xsd:import namespace="bd79969b-c608-4b7b-b6e2-397e1f86b16f"/>
    <xsd:import namespace="101ebf6b-6c1b-4a44-9375-9777a6bc0e6a"/>
    <xsd:element name="properties">
      <xsd:complexType>
        <xsd:sequence>
          <xsd:element name="documentManagement">
            <xsd:complexType>
              <xsd:all>
                <xsd:element ref="ns2:Sign_x002d_off_x0020_status" minOccurs="0"/>
                <xsd:element ref="ns2:lbe9068ba2144257836c503922dbb604" minOccurs="0"/>
                <xsd:element ref="ns3:TaxCatchAll" minOccurs="0"/>
                <xsd:element ref="ns4:Approval_x0020_Status" minOccurs="0"/>
                <xsd:element ref="ns4:Approved_x0020_by" minOccurs="0"/>
                <xsd:element ref="ns4:Approval_x0020_Date" minOccurs="0"/>
                <xsd:element ref="ns5:MediaServiceMetadata" minOccurs="0"/>
                <xsd:element ref="ns5:MediaServiceFastMetadata" minOccurs="0"/>
                <xsd:element ref="ns5:MediaServiceAutoKeyPoints" minOccurs="0"/>
                <xsd:element ref="ns5:MediaServiceKeyPoints" minOccurs="0"/>
                <xsd:element ref="ns3:SharedWithUsers" minOccurs="0"/>
                <xsd:element ref="ns3:SharedWithDetails" minOccurs="0"/>
                <xsd:element ref="ns5:MediaServiceDateTaken" minOccurs="0"/>
                <xsd:element ref="ns5:MediaLengthInSeconds" minOccurs="0"/>
                <xsd:element ref="ns5:lcf76f155ced4ddcb4097134ff3c332f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d5b4ae-fd5f-4a77-a5e5-125ec09ad000" elementFormDefault="qualified">
    <xsd:import namespace="http://schemas.microsoft.com/office/2006/documentManagement/types"/>
    <xsd:import namespace="http://schemas.microsoft.com/office/infopath/2007/PartnerControls"/>
    <xsd:element name="Sign_x002d_off_x0020_status" ma:index="3" nillable="true" ma:displayName="Sign-off status" ma:internalName="Sign_x002d_off_x0020_status">
      <xsd:simpleType>
        <xsd:restriction base="dms:Text">
          <xsd:maxLength value="255"/>
        </xsd:restriction>
      </xsd:simpleType>
    </xsd:element>
    <xsd:element name="lbe9068ba2144257836c503922dbb604" ma:index="6" nillable="true" ma:taxonomy="true" ma:internalName="lbe9068ba2144257836c503922dbb604" ma:taxonomyFieldName="category" ma:displayName="category" ma:default="" ma:fieldId="{5be9068b-a214-4257-836c-503922dbb604}" ma:sspId="3110710f-af1f-4457-9596-69bff0e43749" ma:termSetId="02450259-23b7-4790-8a7c-1a6c97290750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1ab92-911c-466d-a1e5-9bc39b70a99e" elementFormDefault="qualified">
    <xsd:import namespace="http://schemas.microsoft.com/office/2006/documentManagement/types"/>
    <xsd:import namespace="http://schemas.microsoft.com/office/infopath/2007/PartnerControls"/>
    <xsd:element name="TaxCatchAll" ma:index="7" nillable="true" ma:displayName="Taxonomy Catch All Column" ma:hidden="true" ma:list="{088839fc-ebaa-48a6-8132-10f898cd28c8}" ma:internalName="TaxCatchAll" ma:showField="CatchAllData" ma:web="3fe1ab92-911c-466d-a1e5-9bc39b70a9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79969b-c608-4b7b-b6e2-397e1f86b16f" elementFormDefault="qualified">
    <xsd:import namespace="http://schemas.microsoft.com/office/2006/documentManagement/types"/>
    <xsd:import namespace="http://schemas.microsoft.com/office/infopath/2007/PartnerControls"/>
    <xsd:element name="Approval_x0020_Status" ma:index="12" nillable="true" ma:displayName="Approval Status" ma:internalName="Approval_x0020_Status">
      <xsd:simpleType>
        <xsd:restriction base="dms:Text">
          <xsd:maxLength value="255"/>
        </xsd:restriction>
      </xsd:simpleType>
    </xsd:element>
    <xsd:element name="Approved_x0020_by" ma:index="13" nillable="true" ma:displayName="Approved by" ma:list="UserInfo" ma:SharePointGroup="0" ma:internalName="Approved_x0020_by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al_x0020_Date" ma:index="14" nillable="true" ma:displayName="Approval Date" ma:format="DateOnly" ma:internalName="Approval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1ebf6b-6c1b-4a44-9375-9777a6bc0e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3110710f-af1f-4457-9596-69bff0e4374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8" nillable="true" ma:displayName="Sign-off status" ma:internalName="Sign_x002d_off_x0020_status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ign_x002d_off_x0020_status xmlns="93d5b4ae-fd5f-4a77-a5e5-125ec09ad000" xsi:nil="true"/>
    <_Flow_SignoffStatus xmlns="101ebf6b-6c1b-4a44-9375-9777a6bc0e6a" xsi:nil="true"/>
    <lbe9068ba2144257836c503922dbb604 xmlns="93d5b4ae-fd5f-4a77-a5e5-125ec09ad000">
      <Terms xmlns="http://schemas.microsoft.com/office/infopath/2007/PartnerControls"/>
    </lbe9068ba2144257836c503922dbb604>
    <Approval_x0020_Status xmlns="bd79969b-c608-4b7b-b6e2-397e1f86b16f" xsi:nil="true"/>
    <TaxCatchAll xmlns="3fe1ab92-911c-466d-a1e5-9bc39b70a99e" xsi:nil="true"/>
    <Approved_x0020_by xmlns="bd79969b-c608-4b7b-b6e2-397e1f86b16f">
      <UserInfo>
        <DisplayName/>
        <AccountId xsi:nil="true"/>
        <AccountType/>
      </UserInfo>
    </Approved_x0020_by>
    <Approval_x0020_Date xmlns="bd79969b-c608-4b7b-b6e2-397e1f86b16f" xsi:nil="true"/>
    <lcf76f155ced4ddcb4097134ff3c332f xmlns="101ebf6b-6c1b-4a44-9375-9777a6bc0e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62A447-DC7A-48C4-BAC2-C2A485878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078472-EE75-4551-9086-F91DD6030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d5b4ae-fd5f-4a77-a5e5-125ec09ad000"/>
    <ds:schemaRef ds:uri="3fe1ab92-911c-466d-a1e5-9bc39b70a99e"/>
    <ds:schemaRef ds:uri="bd79969b-c608-4b7b-b6e2-397e1f86b16f"/>
    <ds:schemaRef ds:uri="101ebf6b-6c1b-4a44-9375-9777a6bc0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8E2326-36EB-4455-A359-136A1BCF716C}">
  <ds:schemaRefs>
    <ds:schemaRef ds:uri="93d5b4ae-fd5f-4a77-a5e5-125ec09ad000"/>
    <ds:schemaRef ds:uri="http://www.w3.org/XML/1998/namespace"/>
    <ds:schemaRef ds:uri="bd79969b-c608-4b7b-b6e2-397e1f86b16f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101ebf6b-6c1b-4a44-9375-9777a6bc0e6a"/>
    <ds:schemaRef ds:uri="3fe1ab92-911c-466d-a1e5-9bc39b70a9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Submission</vt:lpstr>
      <vt:lpstr>Submission!Print_Area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Ash Ohlenschlager (Oil &amp; Gas Authority)</dc:creator>
  <cp:keywords/>
  <dc:description/>
  <cp:lastModifiedBy>Ian Furneaux (Oil &amp; Gas Authority)</cp:lastModifiedBy>
  <cp:revision/>
  <cp:lastPrinted>2023-06-26T10:39:51Z</cp:lastPrinted>
  <dcterms:created xsi:type="dcterms:W3CDTF">2023-04-11T14:41:38Z</dcterms:created>
  <dcterms:modified xsi:type="dcterms:W3CDTF">2023-07-03T15:51:35Z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0x010100845B088B94949E42AF16E09ECBBB8C47</vt:lpwstr>
  </property>
  <property fmtid="{D5CDD505-2E9C-101B-9397-08002B2CF9AE}" pid="3" name="MediaServiceImageTags">
    <vt:lpwstr/>
  </property>
  <property fmtid="{D5CDD505-2E9C-101B-9397-08002B2CF9AE}" pid="4" name="category">
    <vt:lpwstr/>
  </property>
</Properties>
</file>