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ke\Documents\"/>
    </mc:Choice>
  </mc:AlternateContent>
  <xr:revisionPtr revIDLastSave="0" documentId="8_{A7923B74-CB83-4A93-9264-5F5576A8FED5}" xr6:coauthVersionLast="47" xr6:coauthVersionMax="47" xr10:uidLastSave="{00000000-0000-0000-0000-000000000000}"/>
  <bookViews>
    <workbookView xWindow="-120" yWindow="-120" windowWidth="29040" windowHeight="15720" xr2:uid="{90EE3EBE-BA4E-46D3-B22E-0212321F4645}"/>
  </bookViews>
  <sheets>
    <sheet name="Reconciled 2014 to 2024 4Web" sheetId="1" r:id="rId1"/>
  </sheets>
  <definedNames>
    <definedName name="_xlnm.Print_Area" localSheetId="0">'Reconciled 2014 to 2024 4Web'!$A$2:$AJ$12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0" i="1" l="1"/>
  <c r="AH10" i="1"/>
  <c r="AH4" i="1"/>
  <c r="AI4" i="1" s="1"/>
  <c r="AJ4" i="1" s="1"/>
  <c r="AJ10" i="1" l="1"/>
  <c r="AI12" i="1"/>
  <c r="AH12" i="1"/>
  <c r="AJ12" i="1"/>
  <c r="AD4" i="1"/>
  <c r="AE4" i="1" s="1"/>
  <c r="AF4" i="1" s="1"/>
  <c r="E4" i="1" l="1"/>
  <c r="H4" i="1" s="1"/>
  <c r="C4" i="1"/>
  <c r="F4" i="1" l="1"/>
  <c r="K4" i="1"/>
  <c r="I4" i="1"/>
  <c r="N4" i="1" l="1"/>
  <c r="L4" i="1"/>
  <c r="Q4" i="1" l="1"/>
  <c r="O4" i="1"/>
  <c r="R4" i="1" l="1"/>
  <c r="T4" i="1"/>
  <c r="W4" i="1" l="1"/>
  <c r="X4" i="1" s="1"/>
  <c r="Z4" i="1" s="1"/>
  <c r="AA4" i="1" s="1"/>
  <c r="AB4" i="1" s="1"/>
  <c r="U4" i="1"/>
  <c r="B10" i="1" l="1"/>
  <c r="B12" i="1"/>
  <c r="C10" i="1"/>
  <c r="C12" i="1"/>
  <c r="E10" i="1" l="1"/>
  <c r="E12" i="1"/>
  <c r="F10" i="1"/>
  <c r="F12" i="1"/>
  <c r="H10" i="1" l="1"/>
  <c r="H12" i="1"/>
  <c r="I12" i="1"/>
  <c r="I10" i="1"/>
  <c r="L10" i="1" l="1"/>
  <c r="L12" i="1"/>
  <c r="K10" i="1"/>
  <c r="K12" i="1"/>
  <c r="O12" i="1" l="1"/>
  <c r="O10" i="1"/>
  <c r="R10" i="1"/>
  <c r="R12" i="1"/>
  <c r="N10" i="1"/>
  <c r="N12" i="1"/>
  <c r="U12" i="1" l="1"/>
  <c r="U10" i="1"/>
  <c r="Q10" i="1"/>
  <c r="Q12" i="1"/>
  <c r="W10" i="1" l="1"/>
  <c r="W12" i="1"/>
  <c r="T10" i="1"/>
  <c r="T12" i="1"/>
  <c r="X10" i="1"/>
  <c r="X12" i="1"/>
  <c r="Z12" i="1" l="1"/>
  <c r="Z10" i="1"/>
  <c r="AA12" i="1"/>
  <c r="AA10" i="1"/>
  <c r="AB12" i="1"/>
  <c r="AB10" i="1"/>
  <c r="AD10" i="1" l="1"/>
  <c r="AD12" i="1"/>
  <c r="AF10" i="1"/>
  <c r="AF12" i="1"/>
  <c r="AE10" i="1"/>
  <c r="AE12" i="1"/>
</calcChain>
</file>

<file path=xl/sharedStrings.xml><?xml version="1.0" encoding="utf-8"?>
<sst xmlns="http://schemas.openxmlformats.org/spreadsheetml/2006/main" count="31" uniqueCount="9">
  <si>
    <t>Differences between reconciled upstream oil and gas tax payments in EITI Reports and cash payments currently reported in HMRC statistics</t>
  </si>
  <si>
    <t>£ million</t>
  </si>
  <si>
    <t>RFCT
&amp; SC</t>
  </si>
  <si>
    <t>PRT</t>
  </si>
  <si>
    <t>Reconciled</t>
  </si>
  <si>
    <t>Published (cash)</t>
  </si>
  <si>
    <t>Absolute Difference</t>
  </si>
  <si>
    <t>Difference</t>
  </si>
  <si>
    <t>EPL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</si>
</sst>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quotePrefix="1" applyFont="1" applyAlignment="1">
      <alignment horizontal="right" wrapText="1"/>
    </xf>
    <xf numFmtId="0" fontId="1" fillId="0" borderId="0" xfId="0" applyFont="1" applyAlignment="1">
      <alignment horizontal="right"/>
    </xf>
    <xf numFmtId="38" fontId="0" fillId="0" borderId="0" xfId="0" applyNumberFormat="1" applyAlignment="1">
      <alignment horizontal="right"/>
    </xf>
    <xf numFmtId="0" fontId="4" fillId="0" borderId="0" xfId="0" quotePrefix="1" applyFont="1" applyAlignment="1">
      <alignment horizontal="left"/>
    </xf>
    <xf numFmtId="38" fontId="4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/>
    <xf numFmtId="38" fontId="4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BFBB-B05F-4051-BF36-ACD001F7997A}">
  <sheetPr>
    <pageSetUpPr fitToPage="1"/>
  </sheetPr>
  <dimension ref="A2:AJ27"/>
  <sheetViews>
    <sheetView showGridLines="0" tabSelected="1" workbookViewId="0"/>
  </sheetViews>
  <sheetFormatPr defaultColWidth="19" defaultRowHeight="15" x14ac:dyDescent="0.25"/>
  <cols>
    <col min="1" max="1" width="18.85546875" bestFit="1" customWidth="1"/>
    <col min="2" max="3" width="5.5703125" bestFit="1" customWidth="1"/>
    <col min="4" max="4" width="3" bestFit="1" customWidth="1"/>
    <col min="5" max="6" width="5.5703125" bestFit="1" customWidth="1"/>
    <col min="7" max="7" width="3" bestFit="1" customWidth="1"/>
    <col min="8" max="9" width="5.5703125" bestFit="1" customWidth="1"/>
    <col min="10" max="10" width="3" bestFit="1" customWidth="1"/>
    <col min="11" max="12" width="5.5703125" bestFit="1" customWidth="1"/>
    <col min="13" max="13" width="3" bestFit="1" customWidth="1"/>
    <col min="14" max="15" width="5.5703125" bestFit="1" customWidth="1"/>
    <col min="16" max="16" width="3" bestFit="1" customWidth="1"/>
    <col min="17" max="18" width="5.5703125" bestFit="1" customWidth="1"/>
    <col min="19" max="19" width="3" bestFit="1" customWidth="1"/>
    <col min="20" max="21" width="5.5703125" bestFit="1" customWidth="1"/>
    <col min="22" max="22" width="3" bestFit="1" customWidth="1"/>
    <col min="23" max="24" width="5.5703125" bestFit="1" customWidth="1"/>
    <col min="25" max="25" width="3" bestFit="1" customWidth="1"/>
    <col min="26" max="28" width="5.5703125" bestFit="1" customWidth="1"/>
    <col min="29" max="29" width="3" bestFit="1" customWidth="1"/>
    <col min="30" max="32" width="5.5703125" bestFit="1" customWidth="1"/>
    <col min="33" max="33" width="3" bestFit="1" customWidth="1"/>
    <col min="34" max="36" width="5.5703125" bestFit="1" customWidth="1"/>
  </cols>
  <sheetData>
    <row r="2" spans="1:36" ht="15" customHeight="1" x14ac:dyDescent="0.25">
      <c r="A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s="4" customFormat="1" ht="5.25" x14ac:dyDescent="0.15">
      <c r="A3" s="3"/>
    </row>
    <row r="4" spans="1:36" x14ac:dyDescent="0.25">
      <c r="B4" s="5">
        <v>2014</v>
      </c>
      <c r="C4" s="5">
        <f>B4</f>
        <v>2014</v>
      </c>
      <c r="E4" s="5">
        <f>B4+1</f>
        <v>2015</v>
      </c>
      <c r="F4" s="5">
        <f>E4</f>
        <v>2015</v>
      </c>
      <c r="H4" s="5">
        <f>E4+1</f>
        <v>2016</v>
      </c>
      <c r="I4" s="5">
        <f>H4</f>
        <v>2016</v>
      </c>
      <c r="K4" s="5">
        <f>H4+1</f>
        <v>2017</v>
      </c>
      <c r="L4" s="5">
        <f>K4</f>
        <v>2017</v>
      </c>
      <c r="N4" s="5">
        <f>K4+1</f>
        <v>2018</v>
      </c>
      <c r="O4" s="5">
        <f>N4</f>
        <v>2018</v>
      </c>
      <c r="Q4" s="5">
        <f>N4+1</f>
        <v>2019</v>
      </c>
      <c r="R4" s="5">
        <f>Q4</f>
        <v>2019</v>
      </c>
      <c r="T4" s="5">
        <f>Q4+1</f>
        <v>2020</v>
      </c>
      <c r="U4" s="5">
        <f>T4</f>
        <v>2020</v>
      </c>
      <c r="W4" s="5">
        <f>T4+1</f>
        <v>2021</v>
      </c>
      <c r="X4" s="5">
        <f>W4</f>
        <v>2021</v>
      </c>
      <c r="Z4" s="5">
        <f>X4+1</f>
        <v>2022</v>
      </c>
      <c r="AA4" s="5">
        <f>Z4</f>
        <v>2022</v>
      </c>
      <c r="AB4" s="5">
        <f>AA4</f>
        <v>2022</v>
      </c>
      <c r="AD4" s="5">
        <f>AB4+1</f>
        <v>2023</v>
      </c>
      <c r="AE4" s="5">
        <f>AD4</f>
        <v>2023</v>
      </c>
      <c r="AF4" s="5">
        <f>AE4</f>
        <v>2023</v>
      </c>
      <c r="AH4" s="5">
        <f>AF4+1</f>
        <v>2024</v>
      </c>
      <c r="AI4" s="5">
        <f>AH4</f>
        <v>2024</v>
      </c>
      <c r="AJ4" s="5">
        <f>AI4</f>
        <v>2024</v>
      </c>
    </row>
    <row r="5" spans="1:36" ht="30" x14ac:dyDescent="0.25">
      <c r="A5" s="6" t="s">
        <v>1</v>
      </c>
      <c r="B5" s="7" t="s">
        <v>2</v>
      </c>
      <c r="C5" s="8" t="s">
        <v>3</v>
      </c>
      <c r="D5" s="6"/>
      <c r="E5" s="7" t="s">
        <v>2</v>
      </c>
      <c r="F5" s="8" t="s">
        <v>3</v>
      </c>
      <c r="G5" s="6"/>
      <c r="H5" s="7" t="s">
        <v>2</v>
      </c>
      <c r="I5" s="8" t="s">
        <v>3</v>
      </c>
      <c r="J5" s="6"/>
      <c r="K5" s="7" t="s">
        <v>2</v>
      </c>
      <c r="L5" s="8" t="s">
        <v>3</v>
      </c>
      <c r="M5" s="6"/>
      <c r="N5" s="7" t="s">
        <v>2</v>
      </c>
      <c r="O5" s="8" t="s">
        <v>3</v>
      </c>
      <c r="P5" s="6"/>
      <c r="Q5" s="7" t="s">
        <v>2</v>
      </c>
      <c r="R5" s="8" t="s">
        <v>3</v>
      </c>
      <c r="S5" s="6"/>
      <c r="T5" s="7" t="s">
        <v>2</v>
      </c>
      <c r="U5" s="8" t="s">
        <v>3</v>
      </c>
      <c r="V5" s="6"/>
      <c r="W5" s="7" t="s">
        <v>2</v>
      </c>
      <c r="X5" s="8" t="s">
        <v>3</v>
      </c>
      <c r="Y5" s="6"/>
      <c r="Z5" s="7" t="s">
        <v>2</v>
      </c>
      <c r="AA5" s="7" t="s">
        <v>8</v>
      </c>
      <c r="AB5" s="8" t="s">
        <v>3</v>
      </c>
      <c r="AC5" s="6"/>
      <c r="AD5" s="7" t="s">
        <v>2</v>
      </c>
      <c r="AE5" s="7" t="s">
        <v>8</v>
      </c>
      <c r="AF5" s="8" t="s">
        <v>3</v>
      </c>
      <c r="AG5" s="6"/>
      <c r="AH5" s="7" t="s">
        <v>2</v>
      </c>
      <c r="AI5" s="7" t="s">
        <v>8</v>
      </c>
      <c r="AJ5" s="8" t="s">
        <v>3</v>
      </c>
    </row>
    <row r="6" spans="1:36" s="4" customFormat="1" ht="5.25" x14ac:dyDescent="0.15">
      <c r="A6" s="3"/>
    </row>
    <row r="7" spans="1:36" x14ac:dyDescent="0.25">
      <c r="A7" t="s">
        <v>4</v>
      </c>
      <c r="B7" s="9">
        <v>2490.5700000000002</v>
      </c>
      <c r="C7" s="9">
        <v>614.24</v>
      </c>
      <c r="D7" s="9"/>
      <c r="E7" s="9">
        <v>1278.0738830400001</v>
      </c>
      <c r="F7" s="9">
        <v>-498.24983739999999</v>
      </c>
      <c r="G7" s="9"/>
      <c r="H7" s="9">
        <v>241.32338498999999</v>
      </c>
      <c r="I7" s="9">
        <v>-782.29405668000004</v>
      </c>
      <c r="J7" s="9"/>
      <c r="K7" s="9">
        <v>1424.15</v>
      </c>
      <c r="L7" s="9">
        <v>-577.24</v>
      </c>
      <c r="M7" s="9"/>
      <c r="N7" s="9">
        <v>1938.93</v>
      </c>
      <c r="O7" s="9">
        <v>-837.76</v>
      </c>
      <c r="P7" s="9"/>
      <c r="Q7" s="9">
        <v>1658.3700000000001</v>
      </c>
      <c r="R7" s="9">
        <v>-310.17</v>
      </c>
      <c r="S7" s="9"/>
      <c r="T7" s="9">
        <v>578.21306599999991</v>
      </c>
      <c r="U7" s="9">
        <v>-445.17609099999999</v>
      </c>
      <c r="V7" s="9"/>
      <c r="W7" s="9">
        <v>1200.6600000000001</v>
      </c>
      <c r="X7" s="9">
        <v>-369.76</v>
      </c>
      <c r="Y7" s="9"/>
      <c r="Z7" s="9">
        <v>5364.8030032000006</v>
      </c>
      <c r="AA7" s="9">
        <v>1770.471513</v>
      </c>
      <c r="AB7" s="9">
        <v>-393.945491</v>
      </c>
      <c r="AC7" s="9"/>
      <c r="AD7" s="9">
        <v>3842.9095499999999</v>
      </c>
      <c r="AE7" s="9">
        <v>3921.3990359999998</v>
      </c>
      <c r="AF7" s="9">
        <v>-349.47738600000002</v>
      </c>
      <c r="AG7" s="9"/>
      <c r="AH7" s="9">
        <v>2170.3768759999998</v>
      </c>
      <c r="AI7" s="9">
        <v>3321.7690680000001</v>
      </c>
      <c r="AJ7" s="9">
        <v>-321.19925899999998</v>
      </c>
    </row>
    <row r="8" spans="1:36" x14ac:dyDescent="0.25">
      <c r="A8" t="s">
        <v>5</v>
      </c>
      <c r="B8" s="9">
        <v>2503</v>
      </c>
      <c r="C8" s="9">
        <v>568</v>
      </c>
      <c r="D8" s="9"/>
      <c r="E8" s="9">
        <v>1165</v>
      </c>
      <c r="F8" s="9">
        <v>-552</v>
      </c>
      <c r="G8" s="9"/>
      <c r="H8" s="9">
        <v>119</v>
      </c>
      <c r="I8" s="9">
        <v>-768</v>
      </c>
      <c r="J8" s="9"/>
      <c r="K8" s="9">
        <v>1198</v>
      </c>
      <c r="L8" s="9">
        <v>-634</v>
      </c>
      <c r="M8" s="9"/>
      <c r="N8" s="9">
        <v>1969</v>
      </c>
      <c r="O8" s="9">
        <v>-817</v>
      </c>
      <c r="P8" s="9"/>
      <c r="Q8" s="9">
        <v>1484</v>
      </c>
      <c r="R8" s="9">
        <v>-319</v>
      </c>
      <c r="S8" s="9"/>
      <c r="T8" s="9">
        <v>661</v>
      </c>
      <c r="U8" s="9">
        <v>-431</v>
      </c>
      <c r="V8" s="9"/>
      <c r="W8" s="9">
        <v>1334</v>
      </c>
      <c r="X8" s="9">
        <v>-360</v>
      </c>
      <c r="Y8" s="9"/>
      <c r="Z8" s="9">
        <v>5469</v>
      </c>
      <c r="AA8" s="9">
        <v>1660</v>
      </c>
      <c r="AB8" s="9">
        <v>-391</v>
      </c>
      <c r="AC8" s="9"/>
      <c r="AD8" s="9">
        <v>3691</v>
      </c>
      <c r="AE8" s="9">
        <v>3702</v>
      </c>
      <c r="AF8" s="9">
        <v>-332</v>
      </c>
      <c r="AG8" s="9"/>
      <c r="AH8" s="9">
        <v>2143</v>
      </c>
      <c r="AI8" s="9">
        <v>2762</v>
      </c>
      <c r="AJ8" s="9">
        <v>-340</v>
      </c>
    </row>
    <row r="9" spans="1:36" s="4" customFormat="1" ht="5.25" x14ac:dyDescent="0.15">
      <c r="A9" s="3"/>
    </row>
    <row r="10" spans="1:36" x14ac:dyDescent="0.25">
      <c r="A10" s="10" t="s">
        <v>6</v>
      </c>
      <c r="B10" s="11">
        <f>ABS(B8-B7)</f>
        <v>12.429999999999836</v>
      </c>
      <c r="C10" s="11">
        <f>ABS(C8-C7)</f>
        <v>46.240000000000009</v>
      </c>
      <c r="D10" s="11"/>
      <c r="E10" s="11">
        <f>ABS(E8-E7)</f>
        <v>113.07388304000006</v>
      </c>
      <c r="F10" s="11">
        <f>ABS(F8-F7)</f>
        <v>53.75016260000001</v>
      </c>
      <c r="G10" s="11"/>
      <c r="H10" s="11">
        <f>ABS(H8-H7)</f>
        <v>122.32338498999999</v>
      </c>
      <c r="I10" s="11">
        <f>ABS(I8-I7)</f>
        <v>14.29405668000004</v>
      </c>
      <c r="J10" s="11"/>
      <c r="K10" s="11">
        <f>ABS(K8-K7)</f>
        <v>226.15000000000009</v>
      </c>
      <c r="L10" s="11">
        <f>ABS(L8-L7)</f>
        <v>56.759999999999991</v>
      </c>
      <c r="M10" s="11"/>
      <c r="N10" s="11">
        <f>ABS(N8-N7)</f>
        <v>30.069999999999936</v>
      </c>
      <c r="O10" s="11">
        <f>ABS(O8-O7)</f>
        <v>20.759999999999991</v>
      </c>
      <c r="P10" s="11"/>
      <c r="Q10" s="11">
        <f>ABS(Q8-Q7)</f>
        <v>174.37000000000012</v>
      </c>
      <c r="R10" s="11">
        <f>ABS(R8-R7)</f>
        <v>8.8299999999999841</v>
      </c>
      <c r="S10" s="11"/>
      <c r="T10" s="11">
        <f>ABS(T8-T7)</f>
        <v>82.786934000000088</v>
      </c>
      <c r="U10" s="11">
        <f>ABS(U8-U7)</f>
        <v>14.176090999999985</v>
      </c>
      <c r="V10" s="11"/>
      <c r="W10" s="11">
        <f>ABS(W8-W7)</f>
        <v>133.33999999999992</v>
      </c>
      <c r="X10" s="11">
        <f>ABS(X8-X7)</f>
        <v>9.7599999999999909</v>
      </c>
      <c r="Y10" s="11"/>
      <c r="Z10" s="11">
        <f>ABS(Z8-Z7)</f>
        <v>104.1969967999994</v>
      </c>
      <c r="AA10" s="11">
        <f t="shared" ref="AA10:AB10" si="0">ABS(AA8-AA7)</f>
        <v>110.47151299999996</v>
      </c>
      <c r="AB10" s="11">
        <f t="shared" si="0"/>
        <v>2.9454910000000041</v>
      </c>
      <c r="AC10" s="11"/>
      <c r="AD10" s="11">
        <f>ABS(AD8-AD7)</f>
        <v>151.90954999999985</v>
      </c>
      <c r="AE10" s="11">
        <f t="shared" ref="AE10:AF10" si="1">ABS(AE8-AE7)</f>
        <v>219.3990359999998</v>
      </c>
      <c r="AF10" s="11">
        <f t="shared" si="1"/>
        <v>17.477386000000024</v>
      </c>
      <c r="AG10" s="11"/>
      <c r="AH10" s="11">
        <f>ABS(AH8-AH7)</f>
        <v>27.376875999999811</v>
      </c>
      <c r="AI10" s="11">
        <f t="shared" ref="AI10:AJ10" si="2">ABS(AI8-AI7)</f>
        <v>559.76906800000006</v>
      </c>
      <c r="AJ10" s="11">
        <f t="shared" si="2"/>
        <v>18.800741000000016</v>
      </c>
    </row>
    <row r="11" spans="1:36" s="4" customFormat="1" ht="5.25" x14ac:dyDescent="0.15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  <c r="Q11" s="12"/>
      <c r="R11" s="12"/>
      <c r="S11" s="13"/>
      <c r="T11" s="12"/>
      <c r="U11" s="12"/>
      <c r="V11" s="13"/>
      <c r="W11" s="12"/>
      <c r="X11" s="12"/>
      <c r="Y11" s="13"/>
      <c r="Z11" s="12"/>
      <c r="AA11" s="12"/>
      <c r="AB11" s="12"/>
      <c r="AC11" s="13"/>
      <c r="AD11" s="12"/>
      <c r="AE11" s="12"/>
      <c r="AF11" s="12"/>
      <c r="AG11" s="13"/>
      <c r="AH11" s="12"/>
      <c r="AI11" s="12"/>
      <c r="AJ11" s="12"/>
    </row>
    <row r="12" spans="1:36" x14ac:dyDescent="0.25">
      <c r="A12" s="10" t="s">
        <v>7</v>
      </c>
      <c r="B12" s="14">
        <f>B7-B8</f>
        <v>-12.429999999999836</v>
      </c>
      <c r="C12" s="14">
        <f>C7-C8</f>
        <v>46.240000000000009</v>
      </c>
      <c r="D12" s="15"/>
      <c r="E12" s="14">
        <f t="shared" ref="E12:F12" si="3">E7-E8</f>
        <v>113.07388304000006</v>
      </c>
      <c r="F12" s="14">
        <f t="shared" si="3"/>
        <v>53.75016260000001</v>
      </c>
      <c r="G12" s="15"/>
      <c r="H12" s="14">
        <f t="shared" ref="H12:I12" si="4">H7-H8</f>
        <v>122.32338498999999</v>
      </c>
      <c r="I12" s="14">
        <f t="shared" si="4"/>
        <v>-14.29405668000004</v>
      </c>
      <c r="J12" s="15"/>
      <c r="K12" s="14">
        <f t="shared" ref="K12:L12" si="5">K7-K8</f>
        <v>226.15000000000009</v>
      </c>
      <c r="L12" s="14">
        <f t="shared" si="5"/>
        <v>56.759999999999991</v>
      </c>
      <c r="M12" s="15"/>
      <c r="N12" s="14">
        <f t="shared" ref="N12:O12" si="6">N7-N8</f>
        <v>-30.069999999999936</v>
      </c>
      <c r="O12" s="14">
        <f t="shared" si="6"/>
        <v>-20.759999999999991</v>
      </c>
      <c r="P12" s="15"/>
      <c r="Q12" s="14">
        <f t="shared" ref="Q12:R12" si="7">Q7-Q8</f>
        <v>174.37000000000012</v>
      </c>
      <c r="R12" s="14">
        <f t="shared" si="7"/>
        <v>8.8299999999999841</v>
      </c>
      <c r="S12" s="15"/>
      <c r="T12" s="14">
        <f t="shared" ref="T12:U12" si="8">T7-T8</f>
        <v>-82.786934000000088</v>
      </c>
      <c r="U12" s="14">
        <f t="shared" si="8"/>
        <v>-14.176090999999985</v>
      </c>
      <c r="V12" s="15"/>
      <c r="W12" s="14">
        <f t="shared" ref="W12:X12" si="9">W7-W8</f>
        <v>-133.33999999999992</v>
      </c>
      <c r="X12" s="14">
        <f t="shared" si="9"/>
        <v>-9.7599999999999909</v>
      </c>
      <c r="Y12" s="15"/>
      <c r="Z12" s="14">
        <f t="shared" ref="Z12:AB12" si="10">Z7-Z8</f>
        <v>-104.1969967999994</v>
      </c>
      <c r="AA12" s="14">
        <f t="shared" si="10"/>
        <v>110.47151299999996</v>
      </c>
      <c r="AB12" s="14">
        <f t="shared" si="10"/>
        <v>-2.9454910000000041</v>
      </c>
      <c r="AC12" s="15"/>
      <c r="AD12" s="14">
        <f t="shared" ref="AD12:AF12" si="11">AD7-AD8</f>
        <v>151.90954999999985</v>
      </c>
      <c r="AE12" s="14">
        <f t="shared" si="11"/>
        <v>219.3990359999998</v>
      </c>
      <c r="AF12" s="14">
        <f t="shared" si="11"/>
        <v>-17.477386000000024</v>
      </c>
      <c r="AG12" s="15"/>
      <c r="AH12" s="14">
        <f t="shared" ref="AH12:AJ12" si="12">AH7-AH8</f>
        <v>27.376875999999811</v>
      </c>
      <c r="AI12" s="14">
        <f t="shared" si="12"/>
        <v>559.76906800000006</v>
      </c>
      <c r="AJ12" s="14">
        <f t="shared" si="12"/>
        <v>18.800741000000016</v>
      </c>
    </row>
    <row r="13" spans="1:36" x14ac:dyDescent="0.25"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20" spans="8:12" x14ac:dyDescent="0.25">
      <c r="H20" s="4"/>
      <c r="I20" s="4"/>
      <c r="K20" s="4"/>
      <c r="L20" s="4"/>
    </row>
    <row r="27" spans="8:12" x14ac:dyDescent="0.25">
      <c r="H27" s="4"/>
      <c r="I27" s="4"/>
      <c r="K27" s="4"/>
      <c r="L27" s="4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1BD63-F43D-4870-AB1E-69AC3E8A32D5}"/>
</file>

<file path=customXml/itemProps2.xml><?xml version="1.0" encoding="utf-8"?>
<ds:datastoreItem xmlns:ds="http://schemas.openxmlformats.org/officeDocument/2006/customXml" ds:itemID="{C15340E7-2B06-4778-8F63-8AF6CF555928}"/>
</file>

<file path=customXml/itemProps3.xml><?xml version="1.0" encoding="utf-8"?>
<ds:datastoreItem xmlns:ds="http://schemas.openxmlformats.org/officeDocument/2006/customXml" ds:itemID="{DC16A470-236E-42A7-9FA1-0CBD75C1F3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Reconciled 2014 to 2024 4Web</vt:lpstr>
      <vt:lpstr>'Reconciled 2014 to 2024 4Web'!Print_Area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Differences between reconciled upstream oil and gas tax payments in EITI Reports and cash payments currently reported in HMRC statistics</dc:title>
  <dc:creator>Mike Earp</dc:creator>
  <cp:lastModifiedBy>Mike Earp</cp:lastModifiedBy>
  <cp:lastPrinted>2025-11-28T11:47:13Z</cp:lastPrinted>
  <dcterms:created xsi:type="dcterms:W3CDTF">2022-07-04T09:34:02Z</dcterms:created>
  <dcterms:modified xsi:type="dcterms:W3CDTF">2025-11-28T11:48:52Z</dcterms:modified>
</cp:coreProperties>
</file>