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8_{063D13A1-5BBA-4A6A-A41A-BF3209AD1E3D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Tim Eggar" sheetId="8" r:id="rId1"/>
    <sheet name="Iain Lanaghan" sheetId="9" r:id="rId2"/>
    <sheet name="Sarah Deasley" sheetId="10" r:id="rId3"/>
    <sheet name="Malcolm Brown" sheetId="11" r:id="rId4"/>
    <sheet name="Sara Vaughan" sheetId="12" r:id="rId5"/>
    <sheet name="Andy Samuel" sheetId="13" r:id="rId6"/>
    <sheet name="Nic Granger" sheetId="14" r:id="rId7"/>
  </sheets>
  <definedNames>
    <definedName name="_xlnm._FilterDatabase" localSheetId="0" hidden="1">'Tim Eggar'!#REF!</definedName>
    <definedName name="_xlnm.Print_Area" localSheetId="5">'Andy Samuel'!$A$1:$G$61</definedName>
    <definedName name="_xlnm.Print_Area" localSheetId="1">'Iain Lanaghan'!$A$1:$G$21</definedName>
    <definedName name="_xlnm.Print_Area" localSheetId="3">'Malcolm Brown'!$A$1:$G$16</definedName>
    <definedName name="_xlnm.Print_Area" localSheetId="6">'Nic Granger'!$A$1:$G$43</definedName>
    <definedName name="_xlnm.Print_Area" localSheetId="4">'Sara Vaughan'!$A$1:$G$21</definedName>
    <definedName name="_xlnm.Print_Area" localSheetId="2">'Sarah Deasley'!$A$1:$G$27</definedName>
    <definedName name="_xlnm.Print_Area" localSheetId="0">'Tim Eggar'!$A$1:$G$48</definedName>
    <definedName name="_xlnm.Print_Titles" localSheetId="1">'Iain Lanaghan'!$1:$2</definedName>
    <definedName name="_xlnm.Print_Titles" localSheetId="2">'Sarah Deasley'!$1:$2</definedName>
    <definedName name="_xlnm.Print_Titles" localSheetId="0">'Tim Eggar'!$1:$2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3" l="1"/>
  <c r="F12" i="13"/>
  <c r="F13" i="13"/>
  <c r="F24" i="13"/>
  <c r="F17" i="8"/>
  <c r="F27" i="8"/>
</calcChain>
</file>

<file path=xl/sharedStrings.xml><?xml version="1.0" encoding="utf-8"?>
<sst xmlns="http://schemas.openxmlformats.org/spreadsheetml/2006/main" count="416" uniqueCount="49">
  <si>
    <t>T.Eggar - Voluntary Disclosure of Expenditure 2022</t>
  </si>
  <si>
    <t>Travel Date</t>
  </si>
  <si>
    <t>Expenses type</t>
  </si>
  <si>
    <t>Hotel Nights</t>
  </si>
  <si>
    <t>Purpose of Travel</t>
  </si>
  <si>
    <t>Amount</t>
  </si>
  <si>
    <t>UK Taxi</t>
  </si>
  <si>
    <t>UK Accommodation</t>
  </si>
  <si>
    <t>Board meeting</t>
  </si>
  <si>
    <t>UK Subsistence</t>
  </si>
  <si>
    <t>External meeting</t>
  </si>
  <si>
    <t xml:space="preserve">UK Air Travel </t>
  </si>
  <si>
    <t>UK Taxi &amp; Colleagues</t>
  </si>
  <si>
    <t>UK Public Transport</t>
  </si>
  <si>
    <t>Car Parking</t>
  </si>
  <si>
    <t>Internal Meeting</t>
  </si>
  <si>
    <t>Hotel</t>
  </si>
  <si>
    <t>Flights</t>
  </si>
  <si>
    <t>Conference Attendance</t>
  </si>
  <si>
    <t>Mileage</t>
  </si>
  <si>
    <t>UK Rail</t>
  </si>
  <si>
    <t>Internal meeting</t>
  </si>
  <si>
    <t>Offsite meeting</t>
  </si>
  <si>
    <t>UK Mileage</t>
  </si>
  <si>
    <t>Interviews</t>
  </si>
  <si>
    <t>I. lanaghan - Voluntary Disclosure of Expenditure 2022</t>
  </si>
  <si>
    <t>Corporate governance seminar</t>
  </si>
  <si>
    <t>S. Deasley - Voluntary Disclosure of Expenditure 2022</t>
  </si>
  <si>
    <t>S. Vaughan - Voluntary Disclosure of Expenditure 2022</t>
  </si>
  <si>
    <t>Corporate Governance seminar</t>
  </si>
  <si>
    <t>Interview</t>
  </si>
  <si>
    <t>UK Parking</t>
  </si>
  <si>
    <t>Air Tickets</t>
  </si>
  <si>
    <t>Air Travel UK</t>
  </si>
  <si>
    <t>Web Transaction</t>
  </si>
  <si>
    <t>Conference attendance</t>
  </si>
  <si>
    <t>Rail</t>
  </si>
  <si>
    <t> </t>
  </si>
  <si>
    <t>Board Meeting</t>
  </si>
  <si>
    <t>Subsistence</t>
  </si>
  <si>
    <t>Foreign Taxi</t>
  </si>
  <si>
    <t xml:space="preserve">Foreign Air Travel </t>
  </si>
  <si>
    <t>A. Samuel - Voluntary Disclosure of Expenditure 2022</t>
  </si>
  <si>
    <t>Luggage charge</t>
  </si>
  <si>
    <t>M. Brown - Voluntary Disclosure of Expenditure 2022</t>
  </si>
  <si>
    <t>N. Granger - Voluntary Disclosure of Expenditure 2022</t>
  </si>
  <si>
    <t>CEO Interviews</t>
  </si>
  <si>
    <t>Foreign Accommodation</t>
  </si>
  <si>
    <t>Subsistence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</si>
</sst>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7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5" fillId="0" borderId="1" xfId="0" applyFont="1" applyBorder="1"/>
    <xf numFmtId="8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right"/>
    </xf>
    <xf numFmtId="0" fontId="5" fillId="0" borderId="0" xfId="0" applyFont="1"/>
    <xf numFmtId="8" fontId="5" fillId="0" borderId="1" xfId="0" applyNumberFormat="1" applyFont="1" applyBorder="1"/>
    <xf numFmtId="15" fontId="5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right"/>
    </xf>
    <xf numFmtId="15" fontId="4" fillId="0" borderId="1" xfId="0" applyNumberFormat="1" applyFont="1" applyBorder="1" applyAlignment="1">
      <alignment horizontal="right"/>
    </xf>
    <xf numFmtId="15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5" fontId="5" fillId="0" borderId="1" xfId="0" applyNumberFormat="1" applyFont="1" applyBorder="1" applyAlignment="1">
      <alignment horizontal="right" vertical="center"/>
    </xf>
    <xf numFmtId="15" fontId="4" fillId="0" borderId="0" xfId="0" applyNumberFormat="1" applyFont="1" applyAlignment="1">
      <alignment horizontal="right" vertical="center"/>
    </xf>
    <xf numFmtId="43" fontId="0" fillId="0" borderId="0" xfId="2" applyFont="1"/>
    <xf numFmtId="17" fontId="4" fillId="3" borderId="1" xfId="0" applyNumberFormat="1" applyFont="1" applyFill="1" applyBorder="1" applyAlignment="1">
      <alignment horizontal="right"/>
    </xf>
    <xf numFmtId="0" fontId="2" fillId="0" borderId="0" xfId="0" applyFont="1"/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14" fontId="0" fillId="0" borderId="0" xfId="0" applyNumberFormat="1"/>
    <xf numFmtId="8" fontId="5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14" fontId="3" fillId="2" borderId="1" xfId="0" applyNumberFormat="1" applyFont="1" applyFill="1" applyBorder="1" applyAlignment="1">
      <alignment horizontal="center" vertical="center"/>
    </xf>
    <xf numFmtId="8" fontId="4" fillId="0" borderId="0" xfId="0" applyNumberFormat="1" applyFont="1" applyAlignment="1">
      <alignment horizontal="right" vertical="center"/>
    </xf>
    <xf numFmtId="17" fontId="8" fillId="3" borderId="1" xfId="0" applyNumberFormat="1" applyFont="1" applyFill="1" applyBorder="1" applyAlignment="1">
      <alignment horizontal="center" vertical="center"/>
    </xf>
    <xf numFmtId="0" fontId="0" fillId="0" borderId="8" xfId="0" applyBorder="1"/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15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17" fontId="4" fillId="3" borderId="1" xfId="0" applyNumberFormat="1" applyFont="1" applyFill="1" applyBorder="1" applyAlignment="1">
      <alignment horizontal="left" vertical="center" indent="1"/>
    </xf>
    <xf numFmtId="0" fontId="7" fillId="0" borderId="0" xfId="0" applyFont="1"/>
    <xf numFmtId="0" fontId="9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3" xfId="0" applyBorder="1"/>
    <xf numFmtId="0" fontId="0" fillId="0" borderId="4" xfId="0" applyBorder="1"/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Q47"/>
  <sheetViews>
    <sheetView workbookViewId="0">
      <selection activeCell="D8" sqref="D8"/>
    </sheetView>
  </sheetViews>
  <sheetFormatPr defaultRowHeight="14.5" x14ac:dyDescent="0.35"/>
  <cols>
    <col min="2" max="2" width="18" style="23" customWidth="1"/>
    <col min="3" max="3" width="27.81640625" style="18" customWidth="1"/>
    <col min="4" max="4" width="14.54296875" style="2" customWidth="1"/>
    <col min="5" max="5" width="37.54296875" style="18" customWidth="1"/>
    <col min="6" max="6" width="12.81640625" customWidth="1"/>
    <col min="7" max="7" width="11.54296875" customWidth="1"/>
    <col min="8" max="8" width="17.81640625" bestFit="1" customWidth="1"/>
    <col min="9" max="10" width="10.54296875" customWidth="1"/>
    <col min="11" max="11" width="10.54296875" style="32" customWidth="1"/>
    <col min="12" max="12" width="11.54296875" style="32" bestFit="1" customWidth="1"/>
    <col min="13" max="13" width="10.54296875" style="32" bestFit="1" customWidth="1"/>
    <col min="14" max="14" width="9.54296875" style="32" bestFit="1" customWidth="1"/>
    <col min="15" max="17" width="9.1796875" style="32"/>
  </cols>
  <sheetData>
    <row r="1" spans="2:8" ht="15" thickBot="1" x14ac:dyDescent="0.4">
      <c r="B1" s="27"/>
      <c r="D1" s="21"/>
      <c r="F1" s="18"/>
    </row>
    <row r="2" spans="2:8" ht="15" thickBot="1" x14ac:dyDescent="0.4">
      <c r="B2" s="62" t="s">
        <v>0</v>
      </c>
      <c r="C2" s="63"/>
      <c r="D2" s="63"/>
      <c r="E2" s="64"/>
      <c r="F2" s="65"/>
      <c r="G2" s="34"/>
      <c r="H2" s="34"/>
    </row>
    <row r="3" spans="2:8" x14ac:dyDescent="0.35">
      <c r="B3" s="28"/>
      <c r="C3" s="61"/>
      <c r="D3" s="61"/>
      <c r="E3" s="61"/>
      <c r="F3" s="61"/>
      <c r="G3" s="61"/>
    </row>
    <row r="4" spans="2:8" ht="18.649999999999999" customHeight="1" x14ac:dyDescent="0.35">
      <c r="B4" s="33">
        <v>44652</v>
      </c>
      <c r="F4" s="10"/>
    </row>
    <row r="5" spans="2:8" x14ac:dyDescent="0.35">
      <c r="B5" s="24" t="s">
        <v>1</v>
      </c>
      <c r="C5" s="3" t="s">
        <v>2</v>
      </c>
      <c r="D5" s="6" t="s">
        <v>3</v>
      </c>
      <c r="E5" s="4" t="s">
        <v>4</v>
      </c>
      <c r="F5" s="11" t="s">
        <v>5</v>
      </c>
    </row>
    <row r="6" spans="2:8" x14ac:dyDescent="0.35">
      <c r="B6" s="20"/>
      <c r="C6" s="16"/>
      <c r="D6" s="14"/>
      <c r="E6" s="7"/>
      <c r="F6" s="17"/>
    </row>
    <row r="8" spans="2:8" x14ac:dyDescent="0.35">
      <c r="F8" s="9"/>
    </row>
    <row r="9" spans="2:8" x14ac:dyDescent="0.35">
      <c r="B9" s="33">
        <v>44682</v>
      </c>
      <c r="C9" s="22"/>
      <c r="F9" s="12"/>
    </row>
    <row r="10" spans="2:8" x14ac:dyDescent="0.35">
      <c r="B10" s="24" t="s">
        <v>1</v>
      </c>
      <c r="C10" s="3" t="s">
        <v>2</v>
      </c>
      <c r="D10" s="6" t="s">
        <v>3</v>
      </c>
      <c r="E10" s="4" t="s">
        <v>4</v>
      </c>
      <c r="F10" s="11" t="s">
        <v>5</v>
      </c>
    </row>
    <row r="11" spans="2:8" x14ac:dyDescent="0.35">
      <c r="B11" s="20">
        <v>44696</v>
      </c>
      <c r="C11" s="16" t="s">
        <v>13</v>
      </c>
      <c r="D11" s="14"/>
      <c r="E11" s="7" t="s">
        <v>15</v>
      </c>
      <c r="F11" s="15">
        <v>16.55</v>
      </c>
    </row>
    <row r="12" spans="2:8" x14ac:dyDescent="0.35">
      <c r="B12" s="20">
        <v>44699</v>
      </c>
      <c r="C12" s="16" t="s">
        <v>13</v>
      </c>
      <c r="D12" s="14"/>
      <c r="E12" s="7" t="s">
        <v>15</v>
      </c>
      <c r="F12" s="15">
        <v>8.1</v>
      </c>
    </row>
    <row r="13" spans="2:8" x14ac:dyDescent="0.35">
      <c r="B13" s="20">
        <v>44699</v>
      </c>
      <c r="C13" s="16" t="s">
        <v>16</v>
      </c>
      <c r="D13" s="14">
        <v>1</v>
      </c>
      <c r="E13" s="7" t="s">
        <v>8</v>
      </c>
      <c r="F13" s="15">
        <v>75.959999999999994</v>
      </c>
    </row>
    <row r="14" spans="2:8" x14ac:dyDescent="0.35">
      <c r="B14" s="20">
        <v>44699</v>
      </c>
      <c r="C14" s="16" t="s">
        <v>17</v>
      </c>
      <c r="D14" s="14"/>
      <c r="E14" s="7" t="s">
        <v>8</v>
      </c>
      <c r="F14" s="15">
        <v>143.83000000000001</v>
      </c>
    </row>
    <row r="15" spans="2:8" x14ac:dyDescent="0.35">
      <c r="B15" s="20">
        <v>44699</v>
      </c>
      <c r="C15" s="16" t="s">
        <v>13</v>
      </c>
      <c r="D15" s="14"/>
      <c r="E15" s="7" t="s">
        <v>8</v>
      </c>
      <c r="F15" s="15">
        <v>25</v>
      </c>
    </row>
    <row r="16" spans="2:8" x14ac:dyDescent="0.35">
      <c r="B16" s="20">
        <v>44699</v>
      </c>
      <c r="C16" s="16" t="s">
        <v>13</v>
      </c>
      <c r="D16" s="14"/>
      <c r="E16" s="7" t="s">
        <v>8</v>
      </c>
      <c r="F16" s="15">
        <v>56</v>
      </c>
    </row>
    <row r="17" spans="2:7" x14ac:dyDescent="0.35">
      <c r="B17" s="20">
        <v>44699</v>
      </c>
      <c r="C17" s="16" t="s">
        <v>12</v>
      </c>
      <c r="D17" s="14"/>
      <c r="E17" s="7" t="s">
        <v>8</v>
      </c>
      <c r="F17" s="15">
        <f>30.4+9.9</f>
        <v>40.299999999999997</v>
      </c>
    </row>
    <row r="18" spans="2:7" x14ac:dyDescent="0.35">
      <c r="B18" s="20">
        <v>44700</v>
      </c>
      <c r="C18" s="16" t="s">
        <v>13</v>
      </c>
      <c r="D18" s="14"/>
      <c r="E18" s="7" t="s">
        <v>8</v>
      </c>
      <c r="F18" s="15">
        <v>56.3</v>
      </c>
    </row>
    <row r="19" spans="2:7" x14ac:dyDescent="0.35">
      <c r="B19" s="20">
        <v>44705</v>
      </c>
      <c r="C19" s="16" t="s">
        <v>9</v>
      </c>
      <c r="D19" s="14"/>
      <c r="E19" s="7" t="s">
        <v>18</v>
      </c>
      <c r="F19" s="15">
        <v>2.75</v>
      </c>
    </row>
    <row r="20" spans="2:7" x14ac:dyDescent="0.35">
      <c r="B20" s="20">
        <v>44706</v>
      </c>
      <c r="C20" s="16" t="s">
        <v>9</v>
      </c>
      <c r="D20" s="14"/>
      <c r="E20" s="7" t="s">
        <v>18</v>
      </c>
      <c r="F20" s="15">
        <v>10</v>
      </c>
    </row>
    <row r="21" spans="2:7" x14ac:dyDescent="0.35">
      <c r="B21" s="20">
        <v>44706</v>
      </c>
      <c r="C21" s="16" t="s">
        <v>19</v>
      </c>
      <c r="D21" s="14"/>
      <c r="E21" s="7" t="s">
        <v>18</v>
      </c>
      <c r="F21" s="15">
        <v>112.5</v>
      </c>
    </row>
    <row r="22" spans="2:7" x14ac:dyDescent="0.35">
      <c r="B22" s="26"/>
      <c r="C22" s="22"/>
      <c r="F22" s="10"/>
    </row>
    <row r="23" spans="2:7" x14ac:dyDescent="0.35">
      <c r="B23" s="33">
        <v>44713</v>
      </c>
      <c r="C23" s="22"/>
      <c r="F23" s="12"/>
    </row>
    <row r="24" spans="2:7" x14ac:dyDescent="0.35">
      <c r="B24" s="24" t="s">
        <v>1</v>
      </c>
      <c r="C24" s="3" t="s">
        <v>2</v>
      </c>
      <c r="D24" s="6" t="s">
        <v>3</v>
      </c>
      <c r="E24" s="4" t="s">
        <v>4</v>
      </c>
      <c r="F24" s="11" t="s">
        <v>5</v>
      </c>
    </row>
    <row r="25" spans="2:7" x14ac:dyDescent="0.35">
      <c r="B25" s="20">
        <v>44718</v>
      </c>
      <c r="C25" s="16" t="s">
        <v>20</v>
      </c>
      <c r="D25" s="14"/>
      <c r="E25" s="7" t="s">
        <v>21</v>
      </c>
      <c r="F25" s="15">
        <v>84.25</v>
      </c>
      <c r="G25" s="18"/>
    </row>
    <row r="26" spans="2:7" x14ac:dyDescent="0.35">
      <c r="B26" s="20">
        <v>44718</v>
      </c>
      <c r="C26" s="16" t="s">
        <v>7</v>
      </c>
      <c r="D26" s="14"/>
      <c r="E26" s="7" t="s">
        <v>22</v>
      </c>
      <c r="F26" s="15">
        <v>125.52</v>
      </c>
      <c r="G26" s="18"/>
    </row>
    <row r="27" spans="2:7" x14ac:dyDescent="0.35">
      <c r="B27" s="20">
        <v>44719</v>
      </c>
      <c r="C27" s="16" t="s">
        <v>11</v>
      </c>
      <c r="D27" s="14"/>
      <c r="E27" s="7" t="s">
        <v>22</v>
      </c>
      <c r="F27" s="15">
        <f>64.03+10</f>
        <v>74.03</v>
      </c>
      <c r="G27" s="18"/>
    </row>
    <row r="28" spans="2:7" x14ac:dyDescent="0.35">
      <c r="B28" s="20">
        <v>44725</v>
      </c>
      <c r="C28" s="16" t="s">
        <v>23</v>
      </c>
      <c r="D28" s="14"/>
      <c r="E28" s="7" t="s">
        <v>24</v>
      </c>
      <c r="F28" s="15">
        <v>18</v>
      </c>
    </row>
    <row r="29" spans="2:7" x14ac:dyDescent="0.35">
      <c r="B29" s="20">
        <v>44725</v>
      </c>
      <c r="C29" s="16" t="s">
        <v>13</v>
      </c>
      <c r="D29" s="14"/>
      <c r="E29" s="7" t="s">
        <v>24</v>
      </c>
      <c r="F29" s="15">
        <v>25.85</v>
      </c>
    </row>
    <row r="30" spans="2:7" x14ac:dyDescent="0.35">
      <c r="B30" s="20">
        <v>44726</v>
      </c>
      <c r="C30" s="16" t="s">
        <v>13</v>
      </c>
      <c r="D30" s="14"/>
      <c r="E30" s="7" t="s">
        <v>24</v>
      </c>
      <c r="F30" s="15">
        <v>46.2</v>
      </c>
      <c r="G30" s="18"/>
    </row>
    <row r="31" spans="2:7" x14ac:dyDescent="0.35">
      <c r="B31" s="20">
        <v>44726</v>
      </c>
      <c r="C31" s="16" t="s">
        <v>13</v>
      </c>
      <c r="D31" s="14"/>
      <c r="E31" s="7" t="s">
        <v>24</v>
      </c>
      <c r="F31" s="15">
        <v>23.1</v>
      </c>
    </row>
    <row r="32" spans="2:7" x14ac:dyDescent="0.35">
      <c r="B32" s="20">
        <v>44727</v>
      </c>
      <c r="C32" s="16" t="s">
        <v>14</v>
      </c>
      <c r="D32" s="14"/>
      <c r="E32" s="7" t="s">
        <v>24</v>
      </c>
      <c r="F32" s="15">
        <v>9.5</v>
      </c>
      <c r="G32" s="18"/>
    </row>
    <row r="33" spans="2:6" x14ac:dyDescent="0.35">
      <c r="B33" s="20">
        <v>44728</v>
      </c>
      <c r="C33" s="16" t="s">
        <v>11</v>
      </c>
      <c r="D33" s="14"/>
      <c r="E33" s="7" t="s">
        <v>10</v>
      </c>
      <c r="F33" s="15">
        <v>426.57</v>
      </c>
    </row>
    <row r="34" spans="2:6" x14ac:dyDescent="0.35">
      <c r="B34" s="20">
        <v>44729</v>
      </c>
      <c r="C34" s="16" t="s">
        <v>11</v>
      </c>
      <c r="D34" s="14"/>
      <c r="E34" s="7" t="s">
        <v>10</v>
      </c>
      <c r="F34" s="15">
        <v>100.76</v>
      </c>
    </row>
    <row r="35" spans="2:6" x14ac:dyDescent="0.35">
      <c r="B35" s="20">
        <v>44729</v>
      </c>
      <c r="C35" s="16" t="s">
        <v>9</v>
      </c>
      <c r="D35" s="14"/>
      <c r="E35" s="7" t="s">
        <v>10</v>
      </c>
      <c r="F35" s="15">
        <v>6.8</v>
      </c>
    </row>
    <row r="36" spans="2:6" x14ac:dyDescent="0.35">
      <c r="B36" s="20">
        <v>44729</v>
      </c>
      <c r="C36" s="16" t="s">
        <v>14</v>
      </c>
      <c r="D36" s="14"/>
      <c r="E36" s="7" t="s">
        <v>10</v>
      </c>
      <c r="F36" s="15">
        <v>77.099999999999994</v>
      </c>
    </row>
    <row r="37" spans="2:6" x14ac:dyDescent="0.35">
      <c r="B37" s="20">
        <v>44729</v>
      </c>
      <c r="C37" s="16" t="s">
        <v>23</v>
      </c>
      <c r="D37" s="14"/>
      <c r="E37" s="7" t="s">
        <v>10</v>
      </c>
      <c r="F37" s="15">
        <v>27</v>
      </c>
    </row>
    <row r="38" spans="2:6" x14ac:dyDescent="0.35">
      <c r="B38" s="20">
        <v>44729</v>
      </c>
      <c r="C38" s="16" t="s">
        <v>13</v>
      </c>
      <c r="D38" s="14"/>
      <c r="E38" s="7" t="s">
        <v>10</v>
      </c>
      <c r="F38" s="15">
        <v>14.42</v>
      </c>
    </row>
    <row r="39" spans="2:6" x14ac:dyDescent="0.35">
      <c r="B39" s="20">
        <v>44732</v>
      </c>
      <c r="C39" s="16" t="s">
        <v>9</v>
      </c>
      <c r="D39" s="14"/>
      <c r="E39" s="7" t="s">
        <v>24</v>
      </c>
      <c r="F39" s="15">
        <v>4.5</v>
      </c>
    </row>
    <row r="40" spans="2:6" x14ac:dyDescent="0.35">
      <c r="B40" s="20">
        <v>44732</v>
      </c>
      <c r="C40" s="16" t="s">
        <v>13</v>
      </c>
      <c r="D40" s="14"/>
      <c r="E40" s="7" t="s">
        <v>10</v>
      </c>
      <c r="F40" s="15">
        <v>7.7</v>
      </c>
    </row>
    <row r="41" spans="2:6" x14ac:dyDescent="0.35">
      <c r="B41" s="20">
        <v>44732</v>
      </c>
      <c r="C41" s="16" t="s">
        <v>23</v>
      </c>
      <c r="D41" s="14"/>
      <c r="E41" s="7" t="s">
        <v>10</v>
      </c>
      <c r="F41" s="15">
        <v>18</v>
      </c>
    </row>
    <row r="42" spans="2:6" x14ac:dyDescent="0.35">
      <c r="B42" s="20">
        <v>44732</v>
      </c>
      <c r="C42" s="16" t="s">
        <v>13</v>
      </c>
      <c r="D42" s="14"/>
      <c r="E42" s="7" t="s">
        <v>10</v>
      </c>
      <c r="F42" s="15">
        <v>15.55</v>
      </c>
    </row>
    <row r="43" spans="2:6" x14ac:dyDescent="0.35">
      <c r="B43" s="20">
        <v>44732</v>
      </c>
      <c r="C43" s="16" t="s">
        <v>9</v>
      </c>
      <c r="D43" s="14"/>
      <c r="E43" s="7" t="s">
        <v>10</v>
      </c>
      <c r="F43" s="15">
        <v>5</v>
      </c>
    </row>
    <row r="44" spans="2:6" x14ac:dyDescent="0.35">
      <c r="B44" s="20">
        <v>44733</v>
      </c>
      <c r="C44" s="16" t="s">
        <v>14</v>
      </c>
      <c r="D44" s="14"/>
      <c r="E44" s="7" t="s">
        <v>10</v>
      </c>
      <c r="F44" s="15">
        <v>9.5</v>
      </c>
    </row>
    <row r="45" spans="2:6" x14ac:dyDescent="0.35">
      <c r="B45" s="20">
        <v>44740</v>
      </c>
      <c r="C45" s="16" t="s">
        <v>13</v>
      </c>
      <c r="D45" s="14"/>
      <c r="E45" s="7" t="s">
        <v>8</v>
      </c>
      <c r="F45" s="15">
        <v>22.8</v>
      </c>
    </row>
    <row r="46" spans="2:6" x14ac:dyDescent="0.35">
      <c r="B46" s="20">
        <v>44740</v>
      </c>
      <c r="C46" s="16" t="s">
        <v>23</v>
      </c>
      <c r="D46" s="14"/>
      <c r="E46" s="7" t="s">
        <v>8</v>
      </c>
      <c r="F46" s="15">
        <v>5.4</v>
      </c>
    </row>
    <row r="47" spans="2:6" x14ac:dyDescent="0.35">
      <c r="B47" s="20">
        <v>44740</v>
      </c>
      <c r="C47" s="16" t="s">
        <v>9</v>
      </c>
      <c r="D47" s="14"/>
      <c r="E47" s="7" t="s">
        <v>8</v>
      </c>
      <c r="F47" s="15">
        <v>7.45</v>
      </c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A7421-C2C9-40F1-88FB-23494BF32C85}">
  <sheetPr>
    <tabColor rgb="FF92D050"/>
    <pageSetUpPr fitToPage="1"/>
  </sheetPr>
  <dimension ref="B1:Q26"/>
  <sheetViews>
    <sheetView workbookViewId="0">
      <selection activeCell="D8" sqref="D8"/>
    </sheetView>
  </sheetViews>
  <sheetFormatPr defaultRowHeight="14.5" x14ac:dyDescent="0.35"/>
  <cols>
    <col min="2" max="2" width="18" style="23" customWidth="1"/>
    <col min="3" max="3" width="27.81640625" style="18" customWidth="1"/>
    <col min="4" max="4" width="12.1796875" style="2" customWidth="1"/>
    <col min="5" max="5" width="37.54296875" style="18" customWidth="1"/>
    <col min="6" max="6" width="13.54296875" customWidth="1"/>
    <col min="7" max="7" width="11.54296875" customWidth="1"/>
    <col min="8" max="8" width="12.7265625" customWidth="1"/>
    <col min="9" max="10" width="10.54296875" customWidth="1"/>
    <col min="11" max="11" width="10.54296875" style="32" customWidth="1"/>
    <col min="12" max="12" width="11.54296875" style="32" bestFit="1" customWidth="1"/>
    <col min="13" max="13" width="10.54296875" style="32" bestFit="1" customWidth="1"/>
    <col min="14" max="14" width="9.54296875" style="32" bestFit="1" customWidth="1"/>
    <col min="15" max="17" width="9.1796875" style="32"/>
  </cols>
  <sheetData>
    <row r="1" spans="2:8" ht="15" thickBot="1" x14ac:dyDescent="0.4">
      <c r="B1" s="27"/>
      <c r="D1" s="21"/>
      <c r="F1" s="18"/>
    </row>
    <row r="2" spans="2:8" ht="15" thickBot="1" x14ac:dyDescent="0.4">
      <c r="B2" s="62" t="s">
        <v>25</v>
      </c>
      <c r="C2" s="63"/>
      <c r="D2" s="63"/>
      <c r="E2" s="64"/>
      <c r="F2" s="65"/>
      <c r="G2" s="34"/>
      <c r="H2" s="34"/>
    </row>
    <row r="3" spans="2:8" x14ac:dyDescent="0.35">
      <c r="B3" s="28"/>
      <c r="C3" s="61"/>
      <c r="D3" s="61"/>
      <c r="E3" s="61"/>
      <c r="F3" s="61"/>
      <c r="G3" s="61"/>
    </row>
    <row r="4" spans="2:8" ht="18.649999999999999" customHeight="1" x14ac:dyDescent="0.35">
      <c r="B4" s="33">
        <v>44652</v>
      </c>
      <c r="F4" s="10"/>
    </row>
    <row r="5" spans="2:8" x14ac:dyDescent="0.35">
      <c r="B5" s="24" t="s">
        <v>1</v>
      </c>
      <c r="C5" s="3" t="s">
        <v>2</v>
      </c>
      <c r="D5" s="6" t="s">
        <v>3</v>
      </c>
      <c r="E5" s="4" t="s">
        <v>4</v>
      </c>
      <c r="F5" s="11" t="s">
        <v>5</v>
      </c>
    </row>
    <row r="6" spans="2:8" x14ac:dyDescent="0.35">
      <c r="B6" s="20">
        <v>44663</v>
      </c>
      <c r="C6" s="16" t="s">
        <v>13</v>
      </c>
      <c r="D6" s="14"/>
      <c r="E6" s="7" t="s">
        <v>26</v>
      </c>
      <c r="F6" s="17">
        <v>24.4</v>
      </c>
    </row>
    <row r="7" spans="2:8" x14ac:dyDescent="0.35">
      <c r="B7" s="20">
        <v>44663</v>
      </c>
      <c r="C7" s="16" t="s">
        <v>47</v>
      </c>
      <c r="D7" s="14"/>
      <c r="E7" s="7" t="s">
        <v>26</v>
      </c>
      <c r="F7" s="17">
        <v>150</v>
      </c>
    </row>
    <row r="8" spans="2:8" x14ac:dyDescent="0.35">
      <c r="B8" s="20">
        <v>44663</v>
      </c>
      <c r="C8" s="16" t="s">
        <v>9</v>
      </c>
      <c r="D8" s="14"/>
      <c r="E8" s="7" t="s">
        <v>26</v>
      </c>
      <c r="F8" s="17">
        <v>25</v>
      </c>
    </row>
    <row r="9" spans="2:8" x14ac:dyDescent="0.35">
      <c r="B9" s="20">
        <v>44664</v>
      </c>
      <c r="C9" s="16" t="s">
        <v>13</v>
      </c>
      <c r="D9" s="14"/>
      <c r="E9" s="7" t="s">
        <v>26</v>
      </c>
      <c r="F9" s="17">
        <v>1.65</v>
      </c>
    </row>
    <row r="10" spans="2:8" x14ac:dyDescent="0.35">
      <c r="B10" s="20">
        <v>44664</v>
      </c>
      <c r="C10" s="16" t="s">
        <v>13</v>
      </c>
      <c r="D10" s="14"/>
      <c r="E10" s="7" t="s">
        <v>26</v>
      </c>
      <c r="F10" s="17">
        <v>2.5</v>
      </c>
    </row>
    <row r="11" spans="2:8" x14ac:dyDescent="0.35">
      <c r="B11" s="20">
        <v>44664</v>
      </c>
      <c r="C11" s="16" t="s">
        <v>6</v>
      </c>
      <c r="D11" s="14"/>
      <c r="E11" s="7" t="s">
        <v>26</v>
      </c>
      <c r="F11" s="17">
        <v>19</v>
      </c>
    </row>
    <row r="12" spans="2:8" x14ac:dyDescent="0.35">
      <c r="B12" s="20">
        <v>44677</v>
      </c>
      <c r="C12" s="16" t="s">
        <v>23</v>
      </c>
      <c r="D12" s="14"/>
      <c r="E12" s="7" t="s">
        <v>46</v>
      </c>
      <c r="F12" s="40">
        <v>0.9</v>
      </c>
    </row>
    <row r="13" spans="2:8" x14ac:dyDescent="0.35">
      <c r="B13" s="20">
        <v>44677</v>
      </c>
      <c r="C13" s="16" t="s">
        <v>31</v>
      </c>
      <c r="D13" s="14"/>
      <c r="E13" s="7" t="s">
        <v>46</v>
      </c>
      <c r="F13" s="40">
        <v>3.2</v>
      </c>
    </row>
    <row r="14" spans="2:8" x14ac:dyDescent="0.35">
      <c r="F14" s="9"/>
    </row>
    <row r="15" spans="2:8" x14ac:dyDescent="0.35">
      <c r="B15" s="33">
        <v>44682</v>
      </c>
      <c r="C15" s="22"/>
      <c r="F15" s="12"/>
    </row>
    <row r="16" spans="2:8" x14ac:dyDescent="0.35">
      <c r="B16" s="24" t="s">
        <v>1</v>
      </c>
      <c r="C16" s="3" t="s">
        <v>2</v>
      </c>
      <c r="D16" s="6" t="s">
        <v>3</v>
      </c>
      <c r="E16" s="4" t="s">
        <v>4</v>
      </c>
      <c r="F16" s="11" t="s">
        <v>5</v>
      </c>
    </row>
    <row r="17" spans="2:7" x14ac:dyDescent="0.35">
      <c r="B17" s="25"/>
      <c r="C17" s="16"/>
      <c r="D17" s="1"/>
      <c r="E17" s="7"/>
      <c r="F17" s="35"/>
    </row>
    <row r="18" spans="2:7" x14ac:dyDescent="0.35">
      <c r="B18" s="26"/>
      <c r="C18" s="22"/>
      <c r="F18" s="10"/>
    </row>
    <row r="19" spans="2:7" x14ac:dyDescent="0.35">
      <c r="B19" s="33">
        <v>44713</v>
      </c>
      <c r="C19" s="22"/>
      <c r="F19" s="12"/>
    </row>
    <row r="20" spans="2:7" x14ac:dyDescent="0.35">
      <c r="B20" s="24" t="s">
        <v>1</v>
      </c>
      <c r="C20" s="3" t="s">
        <v>2</v>
      </c>
      <c r="D20" s="6" t="s">
        <v>3</v>
      </c>
      <c r="E20" s="4" t="s">
        <v>4</v>
      </c>
      <c r="F20" s="11" t="s">
        <v>5</v>
      </c>
    </row>
    <row r="21" spans="2:7" x14ac:dyDescent="0.35">
      <c r="B21" s="20">
        <v>44739</v>
      </c>
      <c r="C21" s="16" t="s">
        <v>6</v>
      </c>
      <c r="D21" s="14"/>
      <c r="E21" s="7" t="s">
        <v>8</v>
      </c>
      <c r="F21" s="40">
        <v>24</v>
      </c>
      <c r="G21" s="53"/>
    </row>
    <row r="22" spans="2:7" x14ac:dyDescent="0.35">
      <c r="B22" s="20">
        <v>44739</v>
      </c>
      <c r="C22" s="16" t="s">
        <v>13</v>
      </c>
      <c r="D22" s="14"/>
      <c r="E22" s="7" t="s">
        <v>8</v>
      </c>
      <c r="F22" s="40">
        <v>10.8</v>
      </c>
    </row>
    <row r="23" spans="2:7" x14ac:dyDescent="0.35">
      <c r="B23" s="20">
        <v>44739</v>
      </c>
      <c r="C23" s="16" t="s">
        <v>7</v>
      </c>
      <c r="D23" s="14">
        <v>1</v>
      </c>
      <c r="E23" s="7" t="s">
        <v>8</v>
      </c>
      <c r="F23" s="40">
        <v>150</v>
      </c>
    </row>
    <row r="24" spans="2:7" x14ac:dyDescent="0.35">
      <c r="B24" s="20">
        <v>44739</v>
      </c>
      <c r="C24" s="16" t="s">
        <v>9</v>
      </c>
      <c r="D24" s="14"/>
      <c r="E24" s="7" t="s">
        <v>8</v>
      </c>
      <c r="F24" s="40">
        <v>20.25</v>
      </c>
    </row>
    <row r="25" spans="2:7" x14ac:dyDescent="0.35">
      <c r="B25" s="20">
        <v>44740</v>
      </c>
      <c r="C25" s="16" t="s">
        <v>6</v>
      </c>
      <c r="D25" s="14"/>
      <c r="E25" s="7" t="s">
        <v>8</v>
      </c>
      <c r="F25" s="40">
        <v>20</v>
      </c>
    </row>
    <row r="26" spans="2:7" x14ac:dyDescent="0.35">
      <c r="B26" s="20">
        <v>44740</v>
      </c>
      <c r="C26" s="16" t="s">
        <v>13</v>
      </c>
      <c r="D26" s="14"/>
      <c r="E26" s="7" t="s">
        <v>8</v>
      </c>
      <c r="F26" s="40">
        <v>7.9</v>
      </c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BF7BE-77EE-480F-AD21-748D9F024732}">
  <sheetPr>
    <tabColor rgb="FF92D050"/>
    <pageSetUpPr fitToPage="1"/>
  </sheetPr>
  <dimension ref="B1:Q26"/>
  <sheetViews>
    <sheetView tabSelected="1" workbookViewId="0">
      <selection activeCell="D8" sqref="D8"/>
    </sheetView>
  </sheetViews>
  <sheetFormatPr defaultRowHeight="14.5" x14ac:dyDescent="0.35"/>
  <cols>
    <col min="2" max="2" width="18" style="23" customWidth="1"/>
    <col min="3" max="3" width="27.81640625" style="18" customWidth="1"/>
    <col min="4" max="4" width="12.1796875" style="2" customWidth="1"/>
    <col min="5" max="5" width="37.54296875" style="18" customWidth="1"/>
    <col min="6" max="6" width="12.81640625" customWidth="1"/>
    <col min="7" max="7" width="12.7265625" customWidth="1"/>
    <col min="8" max="8" width="18.26953125" bestFit="1" customWidth="1"/>
    <col min="9" max="10" width="10.54296875" customWidth="1"/>
    <col min="11" max="11" width="10.54296875" style="32" customWidth="1"/>
    <col min="12" max="12" width="11.54296875" style="32" bestFit="1" customWidth="1"/>
    <col min="13" max="13" width="10.54296875" style="32" bestFit="1" customWidth="1"/>
    <col min="14" max="14" width="9.54296875" style="32" bestFit="1" customWidth="1"/>
    <col min="15" max="17" width="9.1796875" style="32"/>
  </cols>
  <sheetData>
    <row r="1" spans="2:8" x14ac:dyDescent="0.35">
      <c r="B1" s="27"/>
      <c r="D1" s="21"/>
      <c r="F1" s="18"/>
    </row>
    <row r="2" spans="2:8" x14ac:dyDescent="0.35">
      <c r="B2" s="66" t="s">
        <v>27</v>
      </c>
      <c r="C2" s="67"/>
      <c r="D2" s="67"/>
      <c r="E2" s="68"/>
      <c r="F2" s="69"/>
      <c r="G2" s="34"/>
      <c r="H2" s="34"/>
    </row>
    <row r="3" spans="2:8" x14ac:dyDescent="0.35">
      <c r="B3" s="28"/>
      <c r="C3" s="61"/>
      <c r="D3" s="61"/>
      <c r="E3" s="61"/>
      <c r="F3" s="61"/>
      <c r="G3" s="61"/>
    </row>
    <row r="4" spans="2:8" ht="18.649999999999999" customHeight="1" x14ac:dyDescent="0.35">
      <c r="B4" s="33">
        <v>44652</v>
      </c>
      <c r="F4" s="10"/>
    </row>
    <row r="5" spans="2:8" x14ac:dyDescent="0.35">
      <c r="B5" s="24" t="s">
        <v>1</v>
      </c>
      <c r="C5" s="3" t="s">
        <v>2</v>
      </c>
      <c r="D5" s="6" t="s">
        <v>3</v>
      </c>
      <c r="E5" s="4" t="s">
        <v>4</v>
      </c>
      <c r="F5" s="11" t="s">
        <v>5</v>
      </c>
    </row>
    <row r="6" spans="2:8" x14ac:dyDescent="0.35">
      <c r="B6" s="20"/>
      <c r="C6" s="16"/>
      <c r="D6" s="14"/>
      <c r="E6" s="7"/>
      <c r="F6" s="17"/>
    </row>
    <row r="8" spans="2:8" x14ac:dyDescent="0.35">
      <c r="F8" s="9"/>
    </row>
    <row r="9" spans="2:8" x14ac:dyDescent="0.35">
      <c r="B9" s="33">
        <v>44682</v>
      </c>
      <c r="C9" s="22"/>
      <c r="F9" s="12"/>
    </row>
    <row r="10" spans="2:8" x14ac:dyDescent="0.35">
      <c r="B10" s="24" t="s">
        <v>1</v>
      </c>
      <c r="C10" s="3" t="s">
        <v>2</v>
      </c>
      <c r="D10" s="6" t="s">
        <v>3</v>
      </c>
      <c r="E10" s="4" t="s">
        <v>4</v>
      </c>
      <c r="F10" s="11" t="s">
        <v>5</v>
      </c>
    </row>
    <row r="11" spans="2:8" x14ac:dyDescent="0.35">
      <c r="B11" s="20">
        <v>44699</v>
      </c>
      <c r="C11" s="16" t="s">
        <v>16</v>
      </c>
      <c r="D11" s="14">
        <v>1</v>
      </c>
      <c r="E11" s="7" t="s">
        <v>8</v>
      </c>
      <c r="F11" s="15">
        <v>75.959999999999994</v>
      </c>
    </row>
    <row r="12" spans="2:8" x14ac:dyDescent="0.35">
      <c r="B12" s="20">
        <v>44699</v>
      </c>
      <c r="C12" s="16" t="s">
        <v>13</v>
      </c>
      <c r="D12" s="14"/>
      <c r="E12" s="7" t="s">
        <v>8</v>
      </c>
      <c r="F12" s="17">
        <v>13.1</v>
      </c>
    </row>
    <row r="13" spans="2:8" x14ac:dyDescent="0.35">
      <c r="B13" s="20">
        <v>44699</v>
      </c>
      <c r="C13" s="16" t="s">
        <v>11</v>
      </c>
      <c r="D13" s="14"/>
      <c r="E13" s="7" t="s">
        <v>8</v>
      </c>
      <c r="F13" s="17">
        <v>55.98</v>
      </c>
      <c r="G13" s="18"/>
    </row>
    <row r="14" spans="2:8" x14ac:dyDescent="0.35">
      <c r="B14" s="20">
        <v>44700</v>
      </c>
      <c r="C14" s="16" t="s">
        <v>13</v>
      </c>
      <c r="D14" s="14"/>
      <c r="E14" s="7" t="s">
        <v>8</v>
      </c>
      <c r="F14" s="17">
        <v>24.8</v>
      </c>
    </row>
    <row r="15" spans="2:8" x14ac:dyDescent="0.35">
      <c r="B15" s="20">
        <v>44700</v>
      </c>
      <c r="C15" s="16" t="s">
        <v>13</v>
      </c>
      <c r="D15" s="14"/>
      <c r="E15" s="7" t="s">
        <v>8</v>
      </c>
      <c r="F15" s="17">
        <v>5.5</v>
      </c>
    </row>
    <row r="16" spans="2:8" x14ac:dyDescent="0.35">
      <c r="B16" s="20">
        <v>44700</v>
      </c>
      <c r="C16" s="16" t="s">
        <v>11</v>
      </c>
      <c r="D16" s="14"/>
      <c r="E16" s="7" t="s">
        <v>8</v>
      </c>
      <c r="F16" s="15">
        <v>181.26</v>
      </c>
    </row>
    <row r="17" spans="2:7" x14ac:dyDescent="0.35">
      <c r="B17" s="26"/>
      <c r="C17" s="22"/>
      <c r="F17" s="10"/>
    </row>
    <row r="18" spans="2:7" x14ac:dyDescent="0.35">
      <c r="B18" s="33">
        <v>44713</v>
      </c>
      <c r="C18" s="22"/>
      <c r="F18" s="12"/>
    </row>
    <row r="19" spans="2:7" x14ac:dyDescent="0.35">
      <c r="B19" s="24" t="s">
        <v>1</v>
      </c>
      <c r="C19" s="3" t="s">
        <v>2</v>
      </c>
      <c r="D19" s="6" t="s">
        <v>3</v>
      </c>
      <c r="E19" s="4" t="s">
        <v>4</v>
      </c>
      <c r="F19" s="11" t="s">
        <v>5</v>
      </c>
    </row>
    <row r="20" spans="2:7" x14ac:dyDescent="0.35">
      <c r="B20" s="20">
        <v>44718</v>
      </c>
      <c r="C20" s="16" t="s">
        <v>13</v>
      </c>
      <c r="D20" s="14"/>
      <c r="E20" s="7" t="s">
        <v>22</v>
      </c>
      <c r="F20" s="17">
        <v>6.5</v>
      </c>
    </row>
    <row r="21" spans="2:7" x14ac:dyDescent="0.35">
      <c r="B21" s="20">
        <v>44718</v>
      </c>
      <c r="C21" s="16" t="s">
        <v>13</v>
      </c>
      <c r="D21" s="14"/>
      <c r="E21" s="7" t="s">
        <v>22</v>
      </c>
      <c r="F21" s="17">
        <v>13.1</v>
      </c>
    </row>
    <row r="22" spans="2:7" x14ac:dyDescent="0.35">
      <c r="B22" s="20">
        <v>44718</v>
      </c>
      <c r="C22" s="16" t="s">
        <v>7</v>
      </c>
      <c r="D22" s="14"/>
      <c r="E22" s="7" t="s">
        <v>22</v>
      </c>
      <c r="F22" s="15">
        <v>125.52</v>
      </c>
      <c r="G22" s="18"/>
    </row>
    <row r="23" spans="2:7" x14ac:dyDescent="0.35">
      <c r="B23" s="20">
        <v>44718</v>
      </c>
      <c r="C23" s="16" t="s">
        <v>11</v>
      </c>
      <c r="D23" s="14"/>
      <c r="E23" s="7" t="s">
        <v>22</v>
      </c>
      <c r="F23" s="15">
        <v>82.98</v>
      </c>
      <c r="G23" s="18"/>
    </row>
    <row r="24" spans="2:7" x14ac:dyDescent="0.35">
      <c r="B24" s="20">
        <v>44719</v>
      </c>
      <c r="C24" s="16" t="s">
        <v>13</v>
      </c>
      <c r="D24" s="14"/>
      <c r="E24" s="7" t="s">
        <v>22</v>
      </c>
      <c r="F24" s="17">
        <v>5.5</v>
      </c>
    </row>
    <row r="25" spans="2:7" x14ac:dyDescent="0.35">
      <c r="B25" s="20">
        <v>44719</v>
      </c>
      <c r="C25" s="16" t="s">
        <v>13</v>
      </c>
      <c r="D25" s="14"/>
      <c r="E25" s="7" t="s">
        <v>22</v>
      </c>
      <c r="F25" s="17">
        <v>26.4</v>
      </c>
    </row>
    <row r="26" spans="2:7" x14ac:dyDescent="0.35">
      <c r="B26" s="20">
        <v>44719</v>
      </c>
      <c r="C26" s="16" t="s">
        <v>11</v>
      </c>
      <c r="D26" s="14"/>
      <c r="E26" s="7" t="s">
        <v>22</v>
      </c>
      <c r="F26" s="15">
        <v>64.03</v>
      </c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4BF36-3237-4C26-8DF4-D2BD4E16C3D0}">
  <sheetPr>
    <tabColor rgb="FF92D050"/>
    <pageSetUpPr fitToPage="1"/>
  </sheetPr>
  <dimension ref="B1:H15"/>
  <sheetViews>
    <sheetView zoomScaleNormal="100" workbookViewId="0">
      <selection activeCell="D8" sqref="D8"/>
    </sheetView>
  </sheetViews>
  <sheetFormatPr defaultRowHeight="14.5" x14ac:dyDescent="0.35"/>
  <cols>
    <col min="2" max="2" width="16.7265625" style="23" customWidth="1"/>
    <col min="3" max="3" width="33.26953125" customWidth="1"/>
    <col min="4" max="4" width="12.54296875" style="2" customWidth="1"/>
    <col min="5" max="5" width="36.7265625" customWidth="1"/>
    <col min="6" max="6" width="12.81640625" customWidth="1"/>
    <col min="8" max="8" width="18.26953125" bestFit="1" customWidth="1"/>
    <col min="9" max="11" width="10.54296875" bestFit="1" customWidth="1"/>
  </cols>
  <sheetData>
    <row r="1" spans="2:8" ht="15" thickBot="1" x14ac:dyDescent="0.4"/>
    <row r="2" spans="2:8" ht="15" thickBot="1" x14ac:dyDescent="0.4">
      <c r="B2" s="70" t="s">
        <v>44</v>
      </c>
      <c r="C2" s="71"/>
      <c r="D2" s="71"/>
      <c r="E2" s="71"/>
      <c r="F2" s="72"/>
      <c r="G2" s="34"/>
      <c r="H2" s="34"/>
    </row>
    <row r="3" spans="2:8" x14ac:dyDescent="0.35">
      <c r="B3" s="29"/>
      <c r="C3" s="13"/>
      <c r="D3" s="13"/>
    </row>
    <row r="4" spans="2:8" x14ac:dyDescent="0.35">
      <c r="B4" s="33">
        <v>44652</v>
      </c>
      <c r="F4" s="10"/>
    </row>
    <row r="5" spans="2:8" x14ac:dyDescent="0.35">
      <c r="B5" s="24" t="s">
        <v>1</v>
      </c>
      <c r="C5" s="3" t="s">
        <v>2</v>
      </c>
      <c r="D5" s="6" t="s">
        <v>3</v>
      </c>
      <c r="E5" s="4" t="s">
        <v>4</v>
      </c>
      <c r="F5" s="11" t="s">
        <v>5</v>
      </c>
    </row>
    <row r="6" spans="2:8" x14ac:dyDescent="0.35">
      <c r="B6" s="36"/>
      <c r="C6" s="37"/>
      <c r="D6" s="1"/>
      <c r="E6" s="37"/>
      <c r="F6" s="38"/>
    </row>
    <row r="7" spans="2:8" x14ac:dyDescent="0.35">
      <c r="F7" s="9"/>
    </row>
    <row r="8" spans="2:8" x14ac:dyDescent="0.35">
      <c r="B8" s="33">
        <v>44682</v>
      </c>
      <c r="C8" s="5"/>
      <c r="F8" s="12"/>
    </row>
    <row r="9" spans="2:8" x14ac:dyDescent="0.35">
      <c r="B9" s="24" t="s">
        <v>1</v>
      </c>
      <c r="C9" s="3" t="s">
        <v>2</v>
      </c>
      <c r="D9" s="6" t="s">
        <v>3</v>
      </c>
      <c r="E9" s="4" t="s">
        <v>4</v>
      </c>
      <c r="F9" s="11" t="s">
        <v>5</v>
      </c>
    </row>
    <row r="10" spans="2:8" x14ac:dyDescent="0.35">
      <c r="B10" s="30">
        <v>44699</v>
      </c>
      <c r="C10" s="16" t="s">
        <v>11</v>
      </c>
      <c r="D10" s="14"/>
      <c r="E10" s="7" t="s">
        <v>8</v>
      </c>
      <c r="F10" s="19">
        <v>199.83</v>
      </c>
    </row>
    <row r="11" spans="2:8" x14ac:dyDescent="0.35">
      <c r="B11" s="30">
        <v>44699</v>
      </c>
      <c r="C11" s="16" t="s">
        <v>6</v>
      </c>
      <c r="D11" s="14"/>
      <c r="E11" s="7" t="s">
        <v>8</v>
      </c>
      <c r="F11" s="19">
        <v>27.6</v>
      </c>
    </row>
    <row r="12" spans="2:8" x14ac:dyDescent="0.35">
      <c r="B12" s="31"/>
      <c r="F12" s="8"/>
    </row>
    <row r="13" spans="2:8" x14ac:dyDescent="0.35">
      <c r="B13" s="33">
        <v>44713</v>
      </c>
      <c r="C13" s="5"/>
      <c r="F13" s="12"/>
    </row>
    <row r="14" spans="2:8" x14ac:dyDescent="0.35">
      <c r="B14" s="24" t="s">
        <v>1</v>
      </c>
      <c r="C14" s="3" t="s">
        <v>2</v>
      </c>
      <c r="D14" s="6" t="s">
        <v>3</v>
      </c>
      <c r="E14" s="4" t="s">
        <v>4</v>
      </c>
      <c r="F14" s="11" t="s">
        <v>5</v>
      </c>
    </row>
    <row r="15" spans="2:8" x14ac:dyDescent="0.35">
      <c r="B15" s="20"/>
      <c r="C15" s="16"/>
      <c r="D15" s="14"/>
      <c r="E15" s="7"/>
      <c r="F15" s="19"/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C2C86-4223-409C-B003-323B607FA884}">
  <sheetPr>
    <tabColor rgb="FF92D050"/>
    <pageSetUpPr fitToPage="1"/>
  </sheetPr>
  <dimension ref="B1:Q20"/>
  <sheetViews>
    <sheetView zoomScaleNormal="100" workbookViewId="0">
      <selection activeCell="D8" sqref="D8"/>
    </sheetView>
  </sheetViews>
  <sheetFormatPr defaultRowHeight="14.5" x14ac:dyDescent="0.35"/>
  <cols>
    <col min="2" max="2" width="16.7265625" style="23" customWidth="1"/>
    <col min="3" max="3" width="35.7265625" bestFit="1" customWidth="1"/>
    <col min="4" max="4" width="13.1796875" style="2" customWidth="1"/>
    <col min="5" max="5" width="37.81640625" customWidth="1"/>
    <col min="6" max="6" width="11.7265625" customWidth="1"/>
    <col min="8" max="8" width="18.26953125" bestFit="1" customWidth="1"/>
    <col min="9" max="11" width="10.54296875" bestFit="1" customWidth="1"/>
  </cols>
  <sheetData>
    <row r="1" spans="2:17" ht="15" thickBot="1" x14ac:dyDescent="0.4"/>
    <row r="2" spans="2:17" ht="15" thickBot="1" x14ac:dyDescent="0.4">
      <c r="B2" s="70" t="s">
        <v>28</v>
      </c>
      <c r="C2" s="71"/>
      <c r="D2" s="71"/>
      <c r="E2" s="71"/>
      <c r="F2" s="72"/>
      <c r="G2" s="34"/>
      <c r="H2" s="34"/>
    </row>
    <row r="3" spans="2:17" x14ac:dyDescent="0.35">
      <c r="B3" s="29"/>
      <c r="C3" s="13"/>
      <c r="D3" s="13"/>
    </row>
    <row r="4" spans="2:17" x14ac:dyDescent="0.35">
      <c r="B4" s="33">
        <v>44652</v>
      </c>
      <c r="F4" s="10"/>
    </row>
    <row r="5" spans="2:17" x14ac:dyDescent="0.35">
      <c r="B5" s="24" t="s">
        <v>1</v>
      </c>
      <c r="C5" s="3" t="s">
        <v>2</v>
      </c>
      <c r="D5" s="6" t="s">
        <v>3</v>
      </c>
      <c r="E5" s="4" t="s">
        <v>4</v>
      </c>
      <c r="F5" s="11" t="s">
        <v>5</v>
      </c>
    </row>
    <row r="6" spans="2:17" x14ac:dyDescent="0.35">
      <c r="B6" s="20">
        <v>44664</v>
      </c>
      <c r="C6" s="16" t="s">
        <v>13</v>
      </c>
      <c r="D6" s="14"/>
      <c r="E6" s="7" t="s">
        <v>29</v>
      </c>
      <c r="F6" s="17">
        <v>39.65</v>
      </c>
    </row>
    <row r="7" spans="2:17" x14ac:dyDescent="0.35">
      <c r="F7" s="9"/>
    </row>
    <row r="8" spans="2:17" x14ac:dyDescent="0.35">
      <c r="B8" s="33">
        <v>44682</v>
      </c>
      <c r="C8" s="5"/>
      <c r="F8" s="12"/>
    </row>
    <row r="9" spans="2:17" x14ac:dyDescent="0.35">
      <c r="B9" s="24" t="s">
        <v>1</v>
      </c>
      <c r="C9" s="3" t="s">
        <v>2</v>
      </c>
      <c r="D9" s="6" t="s">
        <v>3</v>
      </c>
      <c r="E9" s="4" t="s">
        <v>4</v>
      </c>
      <c r="F9" s="11" t="s">
        <v>5</v>
      </c>
    </row>
    <row r="10" spans="2:17" x14ac:dyDescent="0.35">
      <c r="B10" s="20">
        <v>44686</v>
      </c>
      <c r="C10" s="16" t="s">
        <v>13</v>
      </c>
      <c r="D10" s="14"/>
      <c r="E10" s="7" t="s">
        <v>30</v>
      </c>
      <c r="F10" s="15">
        <v>30.83</v>
      </c>
    </row>
    <row r="11" spans="2:17" x14ac:dyDescent="0.35">
      <c r="B11" s="20">
        <v>44686</v>
      </c>
      <c r="C11" s="16" t="s">
        <v>31</v>
      </c>
      <c r="D11" s="14"/>
      <c r="E11" s="7" t="s">
        <v>30</v>
      </c>
      <c r="F11" s="15">
        <v>4.5</v>
      </c>
    </row>
    <row r="12" spans="2:17" x14ac:dyDescent="0.35">
      <c r="B12" s="30">
        <v>44699</v>
      </c>
      <c r="C12" s="16" t="s">
        <v>6</v>
      </c>
      <c r="D12" s="14"/>
      <c r="E12" s="7" t="s">
        <v>8</v>
      </c>
      <c r="F12" s="19">
        <v>23.8</v>
      </c>
    </row>
    <row r="13" spans="2:17" x14ac:dyDescent="0.35">
      <c r="B13" s="31"/>
      <c r="F13" s="8"/>
    </row>
    <row r="14" spans="2:17" x14ac:dyDescent="0.35">
      <c r="B14" s="33">
        <v>44713</v>
      </c>
      <c r="C14" s="5"/>
      <c r="F14" s="12"/>
    </row>
    <row r="15" spans="2:17" x14ac:dyDescent="0.35">
      <c r="B15" s="24" t="s">
        <v>1</v>
      </c>
      <c r="C15" s="3" t="s">
        <v>2</v>
      </c>
      <c r="D15" s="6" t="s">
        <v>3</v>
      </c>
      <c r="E15" s="4" t="s">
        <v>4</v>
      </c>
      <c r="F15" s="11" t="s">
        <v>5</v>
      </c>
    </row>
    <row r="16" spans="2:17" x14ac:dyDescent="0.35">
      <c r="B16" s="20">
        <v>44718</v>
      </c>
      <c r="C16" s="16" t="s">
        <v>7</v>
      </c>
      <c r="D16" s="14"/>
      <c r="E16" s="7" t="s">
        <v>22</v>
      </c>
      <c r="F16" s="15">
        <v>125.52</v>
      </c>
      <c r="G16" s="18"/>
      <c r="K16" s="32"/>
      <c r="L16" s="32"/>
      <c r="M16" s="32"/>
      <c r="N16" s="32"/>
      <c r="O16" s="32"/>
      <c r="P16" s="32"/>
      <c r="Q16" s="32"/>
    </row>
    <row r="17" spans="2:17" x14ac:dyDescent="0.35">
      <c r="B17" s="20">
        <v>44719</v>
      </c>
      <c r="C17" s="16" t="s">
        <v>31</v>
      </c>
      <c r="D17" s="14"/>
      <c r="E17" s="7" t="s">
        <v>22</v>
      </c>
      <c r="F17" s="15">
        <v>24</v>
      </c>
      <c r="K17" s="32"/>
      <c r="L17" s="32"/>
      <c r="M17" s="32"/>
      <c r="N17" s="32"/>
      <c r="O17" s="32"/>
      <c r="P17" s="32"/>
      <c r="Q17" s="32"/>
    </row>
    <row r="18" spans="2:17" x14ac:dyDescent="0.35">
      <c r="B18" s="20">
        <v>44729</v>
      </c>
      <c r="C18" s="16" t="s">
        <v>32</v>
      </c>
      <c r="D18" s="14">
        <v>0</v>
      </c>
      <c r="E18" s="7" t="s">
        <v>10</v>
      </c>
      <c r="F18" s="19">
        <v>100.76</v>
      </c>
    </row>
    <row r="19" spans="2:17" x14ac:dyDescent="0.35">
      <c r="B19" s="20">
        <v>44726</v>
      </c>
      <c r="C19" s="16" t="s">
        <v>13</v>
      </c>
      <c r="D19" s="14"/>
      <c r="E19" s="7" t="s">
        <v>24</v>
      </c>
      <c r="F19" s="15">
        <v>52.95</v>
      </c>
    </row>
    <row r="20" spans="2:17" x14ac:dyDescent="0.35">
      <c r="B20" s="20">
        <v>44726</v>
      </c>
      <c r="C20" s="16" t="s">
        <v>31</v>
      </c>
      <c r="D20" s="14"/>
      <c r="E20" s="7" t="s">
        <v>24</v>
      </c>
      <c r="F20" s="15">
        <v>4.5</v>
      </c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4B834-1CB4-4037-9B11-90F1157D9FAE}">
  <sheetPr>
    <tabColor rgb="FF92D050"/>
    <pageSetUpPr fitToPage="1"/>
  </sheetPr>
  <dimension ref="A1:H60"/>
  <sheetViews>
    <sheetView workbookViewId="0">
      <selection activeCell="D8" sqref="D8"/>
    </sheetView>
  </sheetViews>
  <sheetFormatPr defaultRowHeight="14.5" x14ac:dyDescent="0.35"/>
  <cols>
    <col min="2" max="2" width="15.26953125" style="39" customWidth="1"/>
    <col min="3" max="3" width="39.81640625" customWidth="1"/>
    <col min="4" max="4" width="13.54296875" customWidth="1"/>
    <col min="5" max="5" width="34.453125" customWidth="1"/>
    <col min="6" max="6" width="12.453125" customWidth="1"/>
    <col min="7" max="7" width="11.453125" customWidth="1"/>
    <col min="8" max="8" width="16" customWidth="1"/>
  </cols>
  <sheetData>
    <row r="1" spans="2:8" ht="15" thickBot="1" x14ac:dyDescent="0.4"/>
    <row r="2" spans="2:8" ht="15" thickBot="1" x14ac:dyDescent="0.4">
      <c r="B2" s="70" t="s">
        <v>42</v>
      </c>
      <c r="C2" s="71"/>
      <c r="D2" s="71"/>
      <c r="E2" s="73"/>
      <c r="F2" s="74"/>
      <c r="G2" s="34"/>
      <c r="H2" s="34"/>
    </row>
    <row r="4" spans="2:8" x14ac:dyDescent="0.35">
      <c r="B4" s="45">
        <v>44652</v>
      </c>
      <c r="C4" s="5"/>
      <c r="D4" s="2"/>
      <c r="F4" s="44"/>
    </row>
    <row r="5" spans="2:8" x14ac:dyDescent="0.35">
      <c r="B5" s="43" t="s">
        <v>1</v>
      </c>
      <c r="C5" s="3" t="s">
        <v>2</v>
      </c>
      <c r="D5" s="6" t="s">
        <v>3</v>
      </c>
      <c r="E5" s="4" t="s">
        <v>4</v>
      </c>
      <c r="F5" s="42" t="s">
        <v>5</v>
      </c>
    </row>
    <row r="6" spans="2:8" x14ac:dyDescent="0.35">
      <c r="B6" s="41">
        <v>44676</v>
      </c>
      <c r="C6" s="16" t="s">
        <v>14</v>
      </c>
      <c r="D6" s="14"/>
      <c r="E6" s="7" t="s">
        <v>21</v>
      </c>
      <c r="F6" s="40">
        <v>101.39</v>
      </c>
    </row>
    <row r="7" spans="2:8" x14ac:dyDescent="0.35">
      <c r="B7" s="41">
        <v>44676</v>
      </c>
      <c r="C7" s="16" t="s">
        <v>7</v>
      </c>
      <c r="D7" s="14">
        <v>3</v>
      </c>
      <c r="E7" s="7" t="s">
        <v>21</v>
      </c>
      <c r="F7" s="40">
        <v>287.39999999999998</v>
      </c>
    </row>
    <row r="8" spans="2:8" x14ac:dyDescent="0.35">
      <c r="B8" s="41">
        <v>44676</v>
      </c>
      <c r="C8" s="16" t="s">
        <v>9</v>
      </c>
      <c r="D8" s="14"/>
      <c r="E8" s="7" t="s">
        <v>21</v>
      </c>
      <c r="F8" s="40">
        <v>24.28</v>
      </c>
    </row>
    <row r="9" spans="2:8" x14ac:dyDescent="0.35">
      <c r="B9" s="41">
        <v>44676</v>
      </c>
      <c r="C9" s="16" t="s">
        <v>6</v>
      </c>
      <c r="D9" s="14"/>
      <c r="E9" s="7" t="s">
        <v>21</v>
      </c>
      <c r="F9" s="40">
        <v>20.399999999999999</v>
      </c>
    </row>
    <row r="10" spans="2:8" x14ac:dyDescent="0.35">
      <c r="B10" s="41">
        <v>44677</v>
      </c>
      <c r="C10" s="16" t="s">
        <v>6</v>
      </c>
      <c r="D10" s="14"/>
      <c r="E10" s="7" t="s">
        <v>21</v>
      </c>
      <c r="F10" s="40">
        <f>10.2</f>
        <v>10.199999999999999</v>
      </c>
    </row>
    <row r="11" spans="2:8" x14ac:dyDescent="0.35">
      <c r="B11" s="41">
        <v>44677</v>
      </c>
      <c r="C11" s="16" t="s">
        <v>9</v>
      </c>
      <c r="D11" s="14"/>
      <c r="E11" s="7" t="s">
        <v>21</v>
      </c>
      <c r="F11" s="40">
        <v>25</v>
      </c>
    </row>
    <row r="12" spans="2:8" x14ac:dyDescent="0.35">
      <c r="B12" s="47">
        <v>44678</v>
      </c>
      <c r="C12" s="16" t="s">
        <v>6</v>
      </c>
      <c r="D12" s="14"/>
      <c r="E12" s="7" t="s">
        <v>21</v>
      </c>
      <c r="F12" s="40">
        <f>10.4+9.9+9.9</f>
        <v>30.200000000000003</v>
      </c>
    </row>
    <row r="13" spans="2:8" x14ac:dyDescent="0.35">
      <c r="B13" s="47">
        <v>44679</v>
      </c>
      <c r="C13" s="16" t="s">
        <v>6</v>
      </c>
      <c r="D13" s="14"/>
      <c r="E13" s="7" t="s">
        <v>21</v>
      </c>
      <c r="F13" s="40">
        <f>9.9+25.8</f>
        <v>35.700000000000003</v>
      </c>
    </row>
    <row r="15" spans="2:8" x14ac:dyDescent="0.35">
      <c r="B15" s="45">
        <v>44682</v>
      </c>
      <c r="C15" s="5"/>
      <c r="D15" s="2"/>
      <c r="F15" s="44"/>
    </row>
    <row r="16" spans="2:8" x14ac:dyDescent="0.35">
      <c r="B16" s="43" t="s">
        <v>1</v>
      </c>
      <c r="C16" s="3" t="s">
        <v>2</v>
      </c>
      <c r="D16" s="6" t="s">
        <v>3</v>
      </c>
      <c r="E16" s="4" t="s">
        <v>4</v>
      </c>
      <c r="F16" s="42" t="s">
        <v>5</v>
      </c>
    </row>
    <row r="17" spans="2:6" x14ac:dyDescent="0.35">
      <c r="B17" s="41">
        <v>44697</v>
      </c>
      <c r="C17" s="16" t="s">
        <v>16</v>
      </c>
      <c r="D17" s="14">
        <v>4</v>
      </c>
      <c r="E17" s="7" t="s">
        <v>21</v>
      </c>
      <c r="F17" s="40">
        <v>382.4</v>
      </c>
    </row>
    <row r="18" spans="2:6" x14ac:dyDescent="0.35">
      <c r="B18" s="41">
        <v>44697</v>
      </c>
      <c r="C18" s="16" t="s">
        <v>14</v>
      </c>
      <c r="D18" s="14"/>
      <c r="E18" s="7" t="s">
        <v>21</v>
      </c>
      <c r="F18" s="40">
        <v>109.39</v>
      </c>
    </row>
    <row r="19" spans="2:6" x14ac:dyDescent="0.35">
      <c r="B19" s="41">
        <v>44697</v>
      </c>
      <c r="C19" s="16" t="s">
        <v>11</v>
      </c>
      <c r="D19" s="14"/>
      <c r="E19" s="7" t="s">
        <v>21</v>
      </c>
      <c r="F19" s="40">
        <v>253.29</v>
      </c>
    </row>
    <row r="20" spans="2:6" x14ac:dyDescent="0.35">
      <c r="B20" s="41">
        <v>44697</v>
      </c>
      <c r="C20" s="16" t="s">
        <v>9</v>
      </c>
      <c r="D20" s="14"/>
      <c r="E20" s="7" t="s">
        <v>38</v>
      </c>
      <c r="F20" s="40">
        <v>10</v>
      </c>
    </row>
    <row r="21" spans="2:6" x14ac:dyDescent="0.35">
      <c r="B21" s="41">
        <v>44697</v>
      </c>
      <c r="C21" s="16" t="s">
        <v>23</v>
      </c>
      <c r="D21" s="14"/>
      <c r="E21" s="7" t="s">
        <v>38</v>
      </c>
      <c r="F21" s="40">
        <v>17.91</v>
      </c>
    </row>
    <row r="22" spans="2:6" x14ac:dyDescent="0.35">
      <c r="B22" s="41">
        <v>44697</v>
      </c>
      <c r="C22" s="16" t="s">
        <v>6</v>
      </c>
      <c r="D22" s="14"/>
      <c r="E22" s="7" t="s">
        <v>38</v>
      </c>
      <c r="F22" s="40">
        <v>24</v>
      </c>
    </row>
    <row r="23" spans="2:6" x14ac:dyDescent="0.35">
      <c r="B23" s="41">
        <v>44698</v>
      </c>
      <c r="C23" s="16" t="s">
        <v>6</v>
      </c>
      <c r="D23" s="14"/>
      <c r="E23" s="7" t="s">
        <v>38</v>
      </c>
      <c r="F23" s="40">
        <v>9.9</v>
      </c>
    </row>
    <row r="24" spans="2:6" x14ac:dyDescent="0.35">
      <c r="B24" s="41">
        <v>44699</v>
      </c>
      <c r="C24" s="16" t="s">
        <v>6</v>
      </c>
      <c r="D24" s="14"/>
      <c r="E24" s="7" t="s">
        <v>38</v>
      </c>
      <c r="F24" s="40">
        <f>14.6+9.9+9.9</f>
        <v>34.4</v>
      </c>
    </row>
    <row r="25" spans="2:6" x14ac:dyDescent="0.35">
      <c r="B25" s="41">
        <v>44700</v>
      </c>
      <c r="C25" s="16" t="s">
        <v>9</v>
      </c>
      <c r="D25" s="14"/>
      <c r="E25" s="7" t="s">
        <v>38</v>
      </c>
      <c r="F25" s="40">
        <v>22.55</v>
      </c>
    </row>
    <row r="26" spans="2:6" x14ac:dyDescent="0.35">
      <c r="B26" s="41">
        <v>44701</v>
      </c>
      <c r="C26" s="16" t="s">
        <v>9</v>
      </c>
      <c r="D26" s="14"/>
      <c r="E26" s="7" t="s">
        <v>38</v>
      </c>
      <c r="F26" s="40">
        <v>9</v>
      </c>
    </row>
    <row r="27" spans="2:6" x14ac:dyDescent="0.35">
      <c r="B27" s="41">
        <v>44701</v>
      </c>
      <c r="C27" s="16" t="s">
        <v>6</v>
      </c>
      <c r="D27" s="14" t="s">
        <v>37</v>
      </c>
      <c r="E27" s="7" t="s">
        <v>38</v>
      </c>
      <c r="F27" s="40">
        <v>66.599999999999994</v>
      </c>
    </row>
    <row r="28" spans="2:6" x14ac:dyDescent="0.35">
      <c r="B28" s="41">
        <v>44704</v>
      </c>
      <c r="C28" s="16" t="s">
        <v>7</v>
      </c>
      <c r="D28" s="14">
        <v>1</v>
      </c>
      <c r="E28" s="7" t="s">
        <v>35</v>
      </c>
      <c r="F28" s="40">
        <v>67.959999999999994</v>
      </c>
    </row>
    <row r="29" spans="2:6" x14ac:dyDescent="0.35">
      <c r="B29" s="41">
        <v>44704</v>
      </c>
      <c r="C29" s="16" t="s">
        <v>11</v>
      </c>
      <c r="D29" s="14"/>
      <c r="E29" s="7" t="s">
        <v>35</v>
      </c>
      <c r="F29" s="40">
        <v>229.83</v>
      </c>
    </row>
    <row r="30" spans="2:6" x14ac:dyDescent="0.35">
      <c r="B30" s="41">
        <v>44704</v>
      </c>
      <c r="C30" s="16" t="s">
        <v>6</v>
      </c>
      <c r="D30" s="14" t="s">
        <v>37</v>
      </c>
      <c r="E30" s="7" t="s">
        <v>35</v>
      </c>
      <c r="F30" s="40">
        <v>13.4</v>
      </c>
    </row>
    <row r="31" spans="2:6" x14ac:dyDescent="0.35">
      <c r="B31" s="41">
        <v>44704</v>
      </c>
      <c r="C31" s="16" t="s">
        <v>6</v>
      </c>
      <c r="D31" s="14"/>
      <c r="E31" s="7" t="s">
        <v>35</v>
      </c>
      <c r="F31" s="40">
        <v>78</v>
      </c>
    </row>
    <row r="32" spans="2:6" x14ac:dyDescent="0.35">
      <c r="B32" s="41">
        <v>44705</v>
      </c>
      <c r="C32" s="16" t="s">
        <v>9</v>
      </c>
      <c r="D32" s="14"/>
      <c r="E32" s="7" t="s">
        <v>35</v>
      </c>
      <c r="F32" s="40">
        <v>18</v>
      </c>
    </row>
    <row r="33" spans="2:6" x14ac:dyDescent="0.35">
      <c r="B33" s="41">
        <v>44705</v>
      </c>
      <c r="C33" s="16" t="s">
        <v>20</v>
      </c>
      <c r="D33" s="14"/>
      <c r="E33" s="7" t="s">
        <v>35</v>
      </c>
      <c r="F33" s="40">
        <v>11.85</v>
      </c>
    </row>
    <row r="34" spans="2:6" x14ac:dyDescent="0.35">
      <c r="B34" s="41">
        <v>44705</v>
      </c>
      <c r="C34" s="16" t="s">
        <v>36</v>
      </c>
      <c r="D34" s="14"/>
      <c r="E34" s="7" t="s">
        <v>35</v>
      </c>
      <c r="F34" s="40">
        <v>-6.6</v>
      </c>
    </row>
    <row r="35" spans="2:6" x14ac:dyDescent="0.35">
      <c r="B35" s="41">
        <v>44708</v>
      </c>
      <c r="C35" s="16" t="s">
        <v>9</v>
      </c>
      <c r="D35" s="14"/>
      <c r="E35" s="7" t="s">
        <v>35</v>
      </c>
      <c r="F35" s="40">
        <v>25</v>
      </c>
    </row>
    <row r="36" spans="2:6" x14ac:dyDescent="0.35">
      <c r="B36" s="41">
        <v>44709</v>
      </c>
      <c r="C36" s="16" t="s">
        <v>9</v>
      </c>
      <c r="D36" s="14"/>
      <c r="E36" s="7" t="s">
        <v>35</v>
      </c>
      <c r="F36" s="40">
        <v>21</v>
      </c>
    </row>
    <row r="37" spans="2:6" x14ac:dyDescent="0.35">
      <c r="B37" s="41">
        <v>44709</v>
      </c>
      <c r="C37" s="16" t="s">
        <v>23</v>
      </c>
      <c r="D37" s="14"/>
      <c r="E37" s="7" t="s">
        <v>35</v>
      </c>
      <c r="F37" s="40">
        <v>17.91</v>
      </c>
    </row>
    <row r="39" spans="2:6" x14ac:dyDescent="0.35">
      <c r="B39" s="45">
        <v>44713</v>
      </c>
      <c r="C39" s="5"/>
      <c r="D39" s="2"/>
      <c r="F39" s="44"/>
    </row>
    <row r="40" spans="2:6" x14ac:dyDescent="0.35">
      <c r="B40" s="43" t="s">
        <v>1</v>
      </c>
      <c r="C40" s="3" t="s">
        <v>2</v>
      </c>
      <c r="D40" s="6" t="s">
        <v>3</v>
      </c>
      <c r="E40" s="4" t="s">
        <v>4</v>
      </c>
      <c r="F40" s="42" t="s">
        <v>5</v>
      </c>
    </row>
    <row r="41" spans="2:6" x14ac:dyDescent="0.35">
      <c r="B41" s="41">
        <v>44718</v>
      </c>
      <c r="C41" s="16" t="s">
        <v>14</v>
      </c>
      <c r="D41" s="14"/>
      <c r="E41" s="7" t="s">
        <v>21</v>
      </c>
      <c r="F41" s="40">
        <v>79.39</v>
      </c>
    </row>
    <row r="42" spans="2:6" x14ac:dyDescent="0.35">
      <c r="B42" s="41">
        <v>44718</v>
      </c>
      <c r="C42" s="16" t="s">
        <v>34</v>
      </c>
      <c r="D42" s="14"/>
      <c r="E42" s="7" t="s">
        <v>21</v>
      </c>
      <c r="F42" s="40">
        <v>107.48</v>
      </c>
    </row>
    <row r="43" spans="2:6" x14ac:dyDescent="0.35">
      <c r="B43" s="41">
        <v>44718</v>
      </c>
      <c r="C43" s="16" t="s">
        <v>33</v>
      </c>
      <c r="D43" s="14"/>
      <c r="E43" s="7" t="s">
        <v>43</v>
      </c>
      <c r="F43" s="40">
        <v>33.979999999999997</v>
      </c>
    </row>
    <row r="44" spans="2:6" x14ac:dyDescent="0.35">
      <c r="B44" s="41">
        <v>44718</v>
      </c>
      <c r="C44" s="16" t="s">
        <v>19</v>
      </c>
      <c r="D44" s="14"/>
      <c r="E44" s="7" t="s">
        <v>22</v>
      </c>
      <c r="F44" s="40">
        <v>17.91</v>
      </c>
    </row>
    <row r="45" spans="2:6" x14ac:dyDescent="0.35">
      <c r="B45" s="41">
        <v>44719</v>
      </c>
      <c r="C45" s="16" t="s">
        <v>48</v>
      </c>
      <c r="D45" s="14"/>
      <c r="E45" s="7" t="s">
        <v>22</v>
      </c>
      <c r="F45" s="40">
        <v>25</v>
      </c>
    </row>
    <row r="46" spans="2:6" x14ac:dyDescent="0.35">
      <c r="B46" s="41">
        <v>44719</v>
      </c>
      <c r="C46" s="16" t="s">
        <v>7</v>
      </c>
      <c r="D46" s="14">
        <v>1</v>
      </c>
      <c r="E46" s="7" t="s">
        <v>22</v>
      </c>
      <c r="F46" s="40">
        <v>125.52</v>
      </c>
    </row>
    <row r="47" spans="2:6" x14ac:dyDescent="0.35">
      <c r="B47" s="41">
        <v>44720</v>
      </c>
      <c r="C47" s="16" t="s">
        <v>48</v>
      </c>
      <c r="D47" s="14"/>
      <c r="E47" s="7" t="s">
        <v>22</v>
      </c>
      <c r="F47" s="40">
        <v>23</v>
      </c>
    </row>
    <row r="48" spans="2:6" x14ac:dyDescent="0.35">
      <c r="B48" s="41">
        <v>44725</v>
      </c>
      <c r="C48" s="16" t="s">
        <v>14</v>
      </c>
      <c r="D48" s="14"/>
      <c r="E48" s="7" t="s">
        <v>10</v>
      </c>
      <c r="F48" s="40">
        <v>81.39</v>
      </c>
    </row>
    <row r="49" spans="1:6" x14ac:dyDescent="0.35">
      <c r="B49" s="41">
        <v>44725</v>
      </c>
      <c r="C49" s="16" t="s">
        <v>16</v>
      </c>
      <c r="D49" s="14">
        <v>2</v>
      </c>
      <c r="E49" s="7" t="s">
        <v>21</v>
      </c>
      <c r="F49" s="40">
        <v>192.4</v>
      </c>
    </row>
    <row r="50" spans="1:6" x14ac:dyDescent="0.35">
      <c r="B50" s="41">
        <v>44734</v>
      </c>
      <c r="C50" s="16" t="s">
        <v>19</v>
      </c>
      <c r="D50" s="14"/>
      <c r="E50" s="7" t="s">
        <v>10</v>
      </c>
      <c r="F50" s="40">
        <v>17.91</v>
      </c>
    </row>
    <row r="51" spans="1:6" x14ac:dyDescent="0.35">
      <c r="B51" s="41">
        <v>44734</v>
      </c>
      <c r="C51" s="16" t="s">
        <v>16</v>
      </c>
      <c r="D51" s="14">
        <v>2</v>
      </c>
      <c r="E51" s="7" t="s">
        <v>10</v>
      </c>
      <c r="F51" s="40">
        <v>188.96</v>
      </c>
    </row>
    <row r="52" spans="1:6" x14ac:dyDescent="0.35">
      <c r="B52" s="41">
        <v>44734</v>
      </c>
      <c r="C52" s="16" t="s">
        <v>32</v>
      </c>
      <c r="D52" s="14"/>
      <c r="E52" s="7" t="s">
        <v>10</v>
      </c>
      <c r="F52" s="40">
        <v>579.03</v>
      </c>
    </row>
    <row r="53" spans="1:6" x14ac:dyDescent="0.35">
      <c r="B53" s="41">
        <v>44734</v>
      </c>
      <c r="C53" s="16" t="s">
        <v>14</v>
      </c>
      <c r="D53" s="14"/>
      <c r="E53" s="7" t="s">
        <v>10</v>
      </c>
      <c r="F53" s="40">
        <v>131.49</v>
      </c>
    </row>
    <row r="54" spans="1:6" x14ac:dyDescent="0.35">
      <c r="B54" s="41">
        <v>44734</v>
      </c>
      <c r="C54" s="16" t="s">
        <v>13</v>
      </c>
      <c r="D54" s="14"/>
      <c r="E54" s="7" t="s">
        <v>10</v>
      </c>
      <c r="F54" s="40">
        <v>24.4</v>
      </c>
    </row>
    <row r="55" spans="1:6" x14ac:dyDescent="0.35">
      <c r="B55" s="41">
        <v>44734</v>
      </c>
      <c r="C55" s="16" t="s">
        <v>6</v>
      </c>
      <c r="D55" s="14"/>
      <c r="E55" s="7" t="s">
        <v>10</v>
      </c>
      <c r="F55" s="40">
        <v>24.3</v>
      </c>
    </row>
    <row r="56" spans="1:6" x14ac:dyDescent="0.35">
      <c r="B56" s="41">
        <v>44735</v>
      </c>
      <c r="C56" s="16" t="s">
        <v>48</v>
      </c>
      <c r="D56" s="14"/>
      <c r="E56" s="7" t="s">
        <v>10</v>
      </c>
      <c r="F56" s="40">
        <v>10.14</v>
      </c>
    </row>
    <row r="57" spans="1:6" x14ac:dyDescent="0.35">
      <c r="B57" s="41">
        <v>44735</v>
      </c>
      <c r="C57" s="16" t="s">
        <v>48</v>
      </c>
      <c r="D57" s="14"/>
      <c r="E57" s="7" t="s">
        <v>10</v>
      </c>
      <c r="F57" s="40">
        <v>10.1</v>
      </c>
    </row>
    <row r="58" spans="1:6" x14ac:dyDescent="0.35">
      <c r="B58" s="41">
        <v>44736</v>
      </c>
      <c r="C58" s="16" t="s">
        <v>13</v>
      </c>
      <c r="D58" s="14"/>
      <c r="E58" s="7" t="s">
        <v>10</v>
      </c>
      <c r="F58" s="40">
        <v>26.8</v>
      </c>
    </row>
    <row r="59" spans="1:6" x14ac:dyDescent="0.35">
      <c r="B59" s="41">
        <v>44736</v>
      </c>
      <c r="C59" s="16" t="s">
        <v>6</v>
      </c>
      <c r="D59" s="14"/>
      <c r="E59" s="7" t="s">
        <v>10</v>
      </c>
      <c r="F59" s="40">
        <v>26.7</v>
      </c>
    </row>
    <row r="60" spans="1:6" ht="15" thickBot="1" x14ac:dyDescent="0.4">
      <c r="A60" s="46"/>
      <c r="B60" s="41">
        <v>44741</v>
      </c>
      <c r="C60" s="16" t="s">
        <v>16</v>
      </c>
      <c r="D60" s="14">
        <v>1</v>
      </c>
      <c r="E60" s="7" t="s">
        <v>10</v>
      </c>
      <c r="F60" s="40">
        <v>94.33</v>
      </c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3E26E-1472-424C-97B5-BFD14DF72663}">
  <sheetPr>
    <tabColor rgb="FF92D050"/>
    <pageSetUpPr fitToPage="1"/>
  </sheetPr>
  <dimension ref="B1:T44"/>
  <sheetViews>
    <sheetView workbookViewId="0">
      <selection activeCell="D8" sqref="D8"/>
    </sheetView>
  </sheetViews>
  <sheetFormatPr defaultRowHeight="14.5" x14ac:dyDescent="0.35"/>
  <cols>
    <col min="1" max="1" width="5.1796875" customWidth="1"/>
    <col min="2" max="2" width="16.1796875" customWidth="1"/>
    <col min="3" max="3" width="27.54296875" customWidth="1"/>
    <col min="4" max="4" width="16.7265625" customWidth="1"/>
    <col min="5" max="5" width="32" customWidth="1"/>
    <col min="6" max="6" width="14.7265625" style="23" customWidth="1"/>
    <col min="7" max="7" width="10.54296875" customWidth="1"/>
  </cols>
  <sheetData>
    <row r="1" spans="2:14" ht="15" thickBot="1" x14ac:dyDescent="0.4"/>
    <row r="2" spans="2:14" ht="15" thickBot="1" x14ac:dyDescent="0.4">
      <c r="B2" s="70" t="s">
        <v>45</v>
      </c>
      <c r="C2" s="71"/>
      <c r="D2" s="71"/>
      <c r="E2" s="73"/>
      <c r="F2" s="74"/>
    </row>
    <row r="3" spans="2:14" x14ac:dyDescent="0.35">
      <c r="B3" s="13"/>
      <c r="C3" s="13"/>
      <c r="D3" s="13"/>
      <c r="F3"/>
    </row>
    <row r="4" spans="2:14" x14ac:dyDescent="0.35">
      <c r="B4" s="52">
        <v>44652</v>
      </c>
      <c r="C4" s="5"/>
      <c r="D4" s="2"/>
      <c r="F4" s="44"/>
    </row>
    <row r="5" spans="2:14" x14ac:dyDescent="0.35">
      <c r="B5" s="51" t="s">
        <v>1</v>
      </c>
      <c r="C5" s="3" t="s">
        <v>2</v>
      </c>
      <c r="D5" s="6" t="s">
        <v>3</v>
      </c>
      <c r="E5" s="4" t="s">
        <v>4</v>
      </c>
      <c r="F5" s="42" t="s">
        <v>5</v>
      </c>
    </row>
    <row r="6" spans="2:14" x14ac:dyDescent="0.35">
      <c r="B6" s="55"/>
      <c r="C6" s="56"/>
      <c r="D6" s="57"/>
      <c r="E6" s="58"/>
      <c r="F6" s="59"/>
    </row>
    <row r="7" spans="2:14" x14ac:dyDescent="0.35">
      <c r="D7" s="2"/>
      <c r="F7" s="48"/>
      <c r="G7" s="39"/>
      <c r="N7" s="8"/>
    </row>
    <row r="8" spans="2:14" x14ac:dyDescent="0.35">
      <c r="B8" s="52">
        <v>44682</v>
      </c>
      <c r="C8" s="5"/>
      <c r="D8" s="2"/>
      <c r="F8" s="44"/>
      <c r="N8" s="8"/>
    </row>
    <row r="9" spans="2:14" x14ac:dyDescent="0.35">
      <c r="B9" s="51" t="s">
        <v>1</v>
      </c>
      <c r="C9" s="3" t="s">
        <v>2</v>
      </c>
      <c r="D9" s="6" t="s">
        <v>3</v>
      </c>
      <c r="E9" s="4" t="s">
        <v>4</v>
      </c>
      <c r="F9" s="42" t="s">
        <v>5</v>
      </c>
      <c r="N9" s="8"/>
    </row>
    <row r="10" spans="2:14" x14ac:dyDescent="0.35">
      <c r="B10" s="49">
        <v>44692</v>
      </c>
      <c r="C10" s="16" t="s">
        <v>41</v>
      </c>
      <c r="D10" s="14"/>
      <c r="E10" s="7" t="s">
        <v>10</v>
      </c>
      <c r="F10" s="40">
        <v>191.27</v>
      </c>
      <c r="N10" s="8"/>
    </row>
    <row r="11" spans="2:14" x14ac:dyDescent="0.35">
      <c r="B11" s="49">
        <v>44692</v>
      </c>
      <c r="C11" s="16" t="s">
        <v>41</v>
      </c>
      <c r="D11" s="14"/>
      <c r="E11" s="7" t="s">
        <v>10</v>
      </c>
      <c r="F11" s="40">
        <v>10.199999999999999</v>
      </c>
      <c r="N11" s="8"/>
    </row>
    <row r="12" spans="2:14" x14ac:dyDescent="0.35">
      <c r="B12" s="49">
        <v>44694</v>
      </c>
      <c r="C12" s="16" t="s">
        <v>41</v>
      </c>
      <c r="D12" s="14"/>
      <c r="E12" s="7" t="s">
        <v>10</v>
      </c>
      <c r="F12" s="40">
        <v>10.199999999999999</v>
      </c>
      <c r="N12" s="8"/>
    </row>
    <row r="13" spans="2:14" x14ac:dyDescent="0.35">
      <c r="B13" s="49">
        <v>44690</v>
      </c>
      <c r="C13" s="16" t="s">
        <v>13</v>
      </c>
      <c r="D13" s="14"/>
      <c r="E13" s="7" t="s">
        <v>10</v>
      </c>
      <c r="F13" s="40">
        <v>22.5</v>
      </c>
      <c r="N13" s="8"/>
    </row>
    <row r="14" spans="2:14" x14ac:dyDescent="0.35">
      <c r="B14" s="49">
        <v>44692</v>
      </c>
      <c r="C14" s="16" t="s">
        <v>13</v>
      </c>
      <c r="D14" s="14"/>
      <c r="E14" s="7" t="s">
        <v>10</v>
      </c>
      <c r="F14" s="40">
        <v>2.5</v>
      </c>
      <c r="N14" s="8"/>
    </row>
    <row r="15" spans="2:14" x14ac:dyDescent="0.35">
      <c r="B15" s="49">
        <v>44693</v>
      </c>
      <c r="C15" s="16" t="s">
        <v>40</v>
      </c>
      <c r="D15" s="14"/>
      <c r="E15" s="7" t="s">
        <v>10</v>
      </c>
      <c r="F15" s="40">
        <v>18.87</v>
      </c>
      <c r="N15" s="8"/>
    </row>
    <row r="16" spans="2:14" x14ac:dyDescent="0.35">
      <c r="B16" s="49">
        <v>44694</v>
      </c>
      <c r="C16" s="16" t="s">
        <v>39</v>
      </c>
      <c r="D16" s="14"/>
      <c r="E16" s="7" t="s">
        <v>10</v>
      </c>
      <c r="F16" s="40">
        <v>21.02</v>
      </c>
      <c r="N16" s="8"/>
    </row>
    <row r="17" spans="2:14" x14ac:dyDescent="0.35">
      <c r="B17" s="49">
        <v>44694</v>
      </c>
      <c r="C17" s="16" t="s">
        <v>39</v>
      </c>
      <c r="D17" s="14"/>
      <c r="E17" s="7" t="s">
        <v>10</v>
      </c>
      <c r="F17" s="40">
        <v>3.02</v>
      </c>
      <c r="N17" s="8"/>
    </row>
    <row r="18" spans="2:14" x14ac:dyDescent="0.35">
      <c r="B18" s="49">
        <v>44694</v>
      </c>
      <c r="C18" s="16" t="s">
        <v>13</v>
      </c>
      <c r="D18" s="14"/>
      <c r="E18" s="7" t="s">
        <v>10</v>
      </c>
      <c r="F18" s="40">
        <v>55.2</v>
      </c>
      <c r="N18" s="8"/>
    </row>
    <row r="19" spans="2:14" x14ac:dyDescent="0.35">
      <c r="B19" s="49">
        <v>44694</v>
      </c>
      <c r="C19" s="16" t="s">
        <v>13</v>
      </c>
      <c r="D19" s="14"/>
      <c r="E19" s="7" t="s">
        <v>10</v>
      </c>
      <c r="F19" s="40">
        <v>31</v>
      </c>
      <c r="N19" s="8"/>
    </row>
    <row r="20" spans="2:14" x14ac:dyDescent="0.35">
      <c r="B20" s="49">
        <v>44694</v>
      </c>
      <c r="C20" s="16" t="s">
        <v>13</v>
      </c>
      <c r="D20" s="14"/>
      <c r="E20" s="7" t="s">
        <v>10</v>
      </c>
      <c r="F20" s="40">
        <v>23.75</v>
      </c>
      <c r="N20" s="8"/>
    </row>
    <row r="21" spans="2:14" x14ac:dyDescent="0.35">
      <c r="B21" s="49">
        <v>44694</v>
      </c>
      <c r="C21" s="16" t="s">
        <v>13</v>
      </c>
      <c r="D21" s="14"/>
      <c r="E21" s="7" t="s">
        <v>10</v>
      </c>
      <c r="F21" s="40">
        <v>24</v>
      </c>
      <c r="N21" s="8"/>
    </row>
    <row r="22" spans="2:14" x14ac:dyDescent="0.35">
      <c r="B22" s="49">
        <v>44698</v>
      </c>
      <c r="C22" s="16" t="s">
        <v>14</v>
      </c>
      <c r="D22" s="14"/>
      <c r="E22" s="7" t="s">
        <v>8</v>
      </c>
      <c r="F22" s="40">
        <v>95.39</v>
      </c>
      <c r="N22" s="8"/>
    </row>
    <row r="23" spans="2:14" x14ac:dyDescent="0.35">
      <c r="B23" s="49">
        <v>44698</v>
      </c>
      <c r="C23" s="16" t="s">
        <v>11</v>
      </c>
      <c r="D23" s="14"/>
      <c r="E23" s="7" t="s">
        <v>8</v>
      </c>
      <c r="F23" s="40">
        <v>195.33</v>
      </c>
      <c r="N23" s="8"/>
    </row>
    <row r="24" spans="2:14" x14ac:dyDescent="0.35">
      <c r="B24" s="49">
        <v>44698</v>
      </c>
      <c r="C24" s="16" t="s">
        <v>7</v>
      </c>
      <c r="D24" s="14">
        <v>2</v>
      </c>
      <c r="E24" s="7" t="s">
        <v>8</v>
      </c>
      <c r="F24" s="40">
        <v>150.96</v>
      </c>
      <c r="N24" s="8"/>
    </row>
    <row r="25" spans="2:14" x14ac:dyDescent="0.35">
      <c r="B25" s="49">
        <v>44698</v>
      </c>
      <c r="C25" s="16" t="s">
        <v>23</v>
      </c>
      <c r="D25" s="14"/>
      <c r="E25" s="7" t="s">
        <v>8</v>
      </c>
      <c r="F25" s="40">
        <v>74.25</v>
      </c>
      <c r="N25" s="8"/>
    </row>
    <row r="26" spans="2:14" x14ac:dyDescent="0.35">
      <c r="B26" s="49">
        <v>44698</v>
      </c>
      <c r="C26" s="16" t="s">
        <v>9</v>
      </c>
      <c r="D26" s="14"/>
      <c r="E26" s="7" t="s">
        <v>8</v>
      </c>
      <c r="F26" s="40">
        <v>9.5</v>
      </c>
      <c r="N26" s="8"/>
    </row>
    <row r="27" spans="2:14" x14ac:dyDescent="0.35">
      <c r="B27" s="49">
        <v>44699</v>
      </c>
      <c r="C27" s="16" t="s">
        <v>6</v>
      </c>
      <c r="D27" s="14"/>
      <c r="E27" s="7" t="s">
        <v>8</v>
      </c>
      <c r="F27" s="40">
        <v>12</v>
      </c>
      <c r="N27" s="8"/>
    </row>
    <row r="29" spans="2:14" x14ac:dyDescent="0.35">
      <c r="B29" s="52">
        <v>44713</v>
      </c>
      <c r="C29" s="5"/>
      <c r="D29" s="2"/>
      <c r="F29" s="44"/>
      <c r="G29" s="39"/>
      <c r="H29" s="39"/>
      <c r="M29" s="8"/>
    </row>
    <row r="30" spans="2:14" x14ac:dyDescent="0.35">
      <c r="B30" s="51" t="s">
        <v>1</v>
      </c>
      <c r="C30" s="3" t="s">
        <v>2</v>
      </c>
      <c r="D30" s="6" t="s">
        <v>3</v>
      </c>
      <c r="E30" s="4" t="s">
        <v>4</v>
      </c>
      <c r="F30" s="42" t="s">
        <v>5</v>
      </c>
      <c r="G30" s="39"/>
      <c r="H30" s="39"/>
      <c r="M30" s="8"/>
    </row>
    <row r="31" spans="2:14" x14ac:dyDescent="0.35">
      <c r="B31" s="49">
        <v>44717</v>
      </c>
      <c r="C31" s="50" t="s">
        <v>14</v>
      </c>
      <c r="D31" s="14"/>
      <c r="E31" s="7" t="s">
        <v>21</v>
      </c>
      <c r="F31" s="40">
        <v>122.39</v>
      </c>
    </row>
    <row r="32" spans="2:14" x14ac:dyDescent="0.35">
      <c r="B32" s="49">
        <v>44717</v>
      </c>
      <c r="C32" s="50" t="s">
        <v>6</v>
      </c>
      <c r="D32" s="14"/>
      <c r="E32" s="7" t="s">
        <v>21</v>
      </c>
      <c r="F32" s="40">
        <v>20.8</v>
      </c>
    </row>
    <row r="33" spans="2:20" x14ac:dyDescent="0.35">
      <c r="B33" s="49">
        <v>44717</v>
      </c>
      <c r="C33" s="50" t="s">
        <v>9</v>
      </c>
      <c r="D33" s="14"/>
      <c r="E33" s="7" t="s">
        <v>21</v>
      </c>
      <c r="F33" s="40">
        <v>12.5</v>
      </c>
    </row>
    <row r="34" spans="2:20" x14ac:dyDescent="0.35">
      <c r="B34" s="49">
        <v>44717</v>
      </c>
      <c r="C34" s="50" t="s">
        <v>23</v>
      </c>
      <c r="D34" s="14"/>
      <c r="E34" s="7" t="s">
        <v>21</v>
      </c>
      <c r="F34" s="40">
        <v>74.25</v>
      </c>
    </row>
    <row r="35" spans="2:20" x14ac:dyDescent="0.35">
      <c r="B35" s="49">
        <v>44717</v>
      </c>
      <c r="C35" s="16" t="s">
        <v>7</v>
      </c>
      <c r="D35" s="14">
        <v>1</v>
      </c>
      <c r="E35" s="7" t="s">
        <v>21</v>
      </c>
      <c r="F35" s="40">
        <v>104.16</v>
      </c>
    </row>
    <row r="36" spans="2:20" x14ac:dyDescent="0.35">
      <c r="B36" s="49">
        <v>44717</v>
      </c>
      <c r="C36" s="50" t="s">
        <v>6</v>
      </c>
      <c r="D36" s="14"/>
      <c r="E36" s="7" t="s">
        <v>21</v>
      </c>
      <c r="F36" s="40">
        <v>14.56</v>
      </c>
    </row>
    <row r="37" spans="2:20" x14ac:dyDescent="0.35">
      <c r="B37" s="49">
        <v>44718</v>
      </c>
      <c r="C37" s="50" t="s">
        <v>11</v>
      </c>
      <c r="D37" s="14"/>
      <c r="E37" s="7" t="s">
        <v>21</v>
      </c>
      <c r="F37" s="40">
        <v>268.10000000000002</v>
      </c>
      <c r="T37" s="54"/>
    </row>
    <row r="38" spans="2:20" x14ac:dyDescent="0.35">
      <c r="B38" s="49">
        <v>44718</v>
      </c>
      <c r="C38" s="16" t="s">
        <v>7</v>
      </c>
      <c r="D38" s="14">
        <v>1</v>
      </c>
      <c r="E38" s="7" t="s">
        <v>21</v>
      </c>
      <c r="F38" s="40">
        <v>125.52</v>
      </c>
      <c r="T38" s="54"/>
    </row>
    <row r="39" spans="2:20" x14ac:dyDescent="0.35">
      <c r="B39" s="49">
        <v>44719</v>
      </c>
      <c r="C39" s="16" t="s">
        <v>7</v>
      </c>
      <c r="D39" s="14">
        <v>1</v>
      </c>
      <c r="E39" s="7" t="s">
        <v>21</v>
      </c>
      <c r="F39" s="40">
        <v>153.01</v>
      </c>
    </row>
    <row r="40" spans="2:20" x14ac:dyDescent="0.35">
      <c r="B40" s="49">
        <v>44725</v>
      </c>
      <c r="C40" s="16" t="s">
        <v>11</v>
      </c>
      <c r="D40" s="14"/>
      <c r="E40" s="7" t="s">
        <v>21</v>
      </c>
      <c r="F40" s="40">
        <v>169.81</v>
      </c>
    </row>
    <row r="41" spans="2:20" x14ac:dyDescent="0.35">
      <c r="B41" s="49">
        <v>44725</v>
      </c>
      <c r="C41" s="50" t="s">
        <v>13</v>
      </c>
      <c r="D41" s="14"/>
      <c r="E41" s="7" t="s">
        <v>21</v>
      </c>
      <c r="F41" s="40">
        <v>21.69</v>
      </c>
    </row>
    <row r="42" spans="2:20" x14ac:dyDescent="0.35">
      <c r="B42" s="49">
        <v>44727</v>
      </c>
      <c r="C42" s="16" t="s">
        <v>11</v>
      </c>
      <c r="D42" s="14"/>
      <c r="E42" s="7" t="s">
        <v>21</v>
      </c>
      <c r="F42" s="40">
        <v>222.76</v>
      </c>
    </row>
    <row r="44" spans="2:20" s="53" customFormat="1" x14ac:dyDescent="0.35">
      <c r="F44" s="60"/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e1ab92-911c-466d-a1e5-9bc39b70a99e" xsi:nil="true"/>
    <Sign_x002d_off_x0020_status xmlns="93d5b4ae-fd5f-4a77-a5e5-125ec09ad000" xsi:nil="true"/>
    <lbe9068ba2144257836c503922dbb604 xmlns="93d5b4ae-fd5f-4a77-a5e5-125ec09ad000">
      <Terms xmlns="http://schemas.microsoft.com/office/infopath/2007/PartnerControls"/>
    </lbe9068ba2144257836c503922dbb604>
    <Approval_x0020_Status xmlns="bd79969b-c608-4b7b-b6e2-397e1f86b16f" xsi:nil="true"/>
    <Approved_x0020_by xmlns="bd79969b-c608-4b7b-b6e2-397e1f86b16f">
      <UserInfo>
        <DisplayName/>
        <AccountId xsi:nil="true"/>
        <AccountType/>
      </UserInfo>
    </Approved_x0020_by>
    <Approval_x0020_Date xmlns="bd79969b-c608-4b7b-b6e2-397e1f86b16f" xsi:nil="true"/>
    <_Flow_SignoffStatus xmlns="101ebf6b-6c1b-4a44-9375-9777a6bc0e6a" xsi:nil="true"/>
    <lcf76f155ced4ddcb4097134ff3c332f xmlns="101ebf6b-6c1b-4a44-9375-9777a6bc0e6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5B088B94949E42AF16E09ECBBB8C47" ma:contentTypeVersion="21" ma:contentTypeDescription="Create a new document." ma:contentTypeScope="" ma:versionID="70557ea03d22421d10f843ee57125002">
  <xsd:schema xmlns:xsd="http://www.w3.org/2001/XMLSchema" xmlns:xs="http://www.w3.org/2001/XMLSchema" xmlns:p="http://schemas.microsoft.com/office/2006/metadata/properties" xmlns:ns2="93d5b4ae-fd5f-4a77-a5e5-125ec09ad000" xmlns:ns3="3fe1ab92-911c-466d-a1e5-9bc39b70a99e" xmlns:ns4="bd79969b-c608-4b7b-b6e2-397e1f86b16f" xmlns:ns5="101ebf6b-6c1b-4a44-9375-9777a6bc0e6a" targetNamespace="http://schemas.microsoft.com/office/2006/metadata/properties" ma:root="true" ma:fieldsID="636c962267f04a128ef0dc5c15dd1faa" ns2:_="" ns3:_="" ns4:_="" ns5:_="">
    <xsd:import namespace="93d5b4ae-fd5f-4a77-a5e5-125ec09ad000"/>
    <xsd:import namespace="3fe1ab92-911c-466d-a1e5-9bc39b70a99e"/>
    <xsd:import namespace="bd79969b-c608-4b7b-b6e2-397e1f86b16f"/>
    <xsd:import namespace="101ebf6b-6c1b-4a44-9375-9777a6bc0e6a"/>
    <xsd:element name="properties">
      <xsd:complexType>
        <xsd:sequence>
          <xsd:element name="documentManagement">
            <xsd:complexType>
              <xsd:all>
                <xsd:element ref="ns2:Sign_x002d_off_x0020_status" minOccurs="0"/>
                <xsd:element ref="ns2:lbe9068ba2144257836c503922dbb604" minOccurs="0"/>
                <xsd:element ref="ns3:TaxCatchAll" minOccurs="0"/>
                <xsd:element ref="ns4:Approval_x0020_Status" minOccurs="0"/>
                <xsd:element ref="ns4:Approved_x0020_by" minOccurs="0"/>
                <xsd:element ref="ns4:Approval_x0020_Date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3:SharedWithUsers" minOccurs="0"/>
                <xsd:element ref="ns3:SharedWithDetails" minOccurs="0"/>
                <xsd:element ref="ns5:MediaServiceDateTaken" minOccurs="0"/>
                <xsd:element ref="ns5:MediaLengthInSeconds" minOccurs="0"/>
                <xsd:element ref="ns5:lcf76f155ced4ddcb4097134ff3c332f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d5b4ae-fd5f-4a77-a5e5-125ec09ad000" elementFormDefault="qualified">
    <xsd:import namespace="http://schemas.microsoft.com/office/2006/documentManagement/types"/>
    <xsd:import namespace="http://schemas.microsoft.com/office/infopath/2007/PartnerControls"/>
    <xsd:element name="Sign_x002d_off_x0020_status" ma:index="3" nillable="true" ma:displayName="Sign-off status" ma:internalName="Sign_x002d_off_x0020_status">
      <xsd:simpleType>
        <xsd:restriction base="dms:Text">
          <xsd:maxLength value="255"/>
        </xsd:restriction>
      </xsd:simpleType>
    </xsd:element>
    <xsd:element name="lbe9068ba2144257836c503922dbb604" ma:index="6" nillable="true" ma:taxonomy="true" ma:internalName="lbe9068ba2144257836c503922dbb604" ma:taxonomyFieldName="category" ma:displayName="category" ma:default="" ma:fieldId="{5be9068b-a214-4257-836c-503922dbb604}" ma:sspId="3110710f-af1f-4457-9596-69bff0e43749" ma:termSetId="02450259-23b7-4790-8a7c-1a6c9729075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1ab92-911c-466d-a1e5-9bc39b70a99e" elementFormDefault="qualified">
    <xsd:import namespace="http://schemas.microsoft.com/office/2006/documentManagement/types"/>
    <xsd:import namespace="http://schemas.microsoft.com/office/infopath/2007/PartnerControls"/>
    <xsd:element name="TaxCatchAll" ma:index="7" nillable="true" ma:displayName="Taxonomy Catch All Column" ma:hidden="true" ma:list="{088839fc-ebaa-48a6-8132-10f898cd28c8}" ma:internalName="TaxCatchAll" ma:showField="CatchAllData" ma:web="3fe1ab92-911c-466d-a1e5-9bc39b70a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79969b-c608-4b7b-b6e2-397e1f86b16f" elementFormDefault="qualified">
    <xsd:import namespace="http://schemas.microsoft.com/office/2006/documentManagement/types"/>
    <xsd:import namespace="http://schemas.microsoft.com/office/infopath/2007/PartnerControls"/>
    <xsd:element name="Approval_x0020_Status" ma:index="12" nillable="true" ma:displayName="Approval Status" ma:internalName="Approval_x0020_Status">
      <xsd:simpleType>
        <xsd:restriction base="dms:Text">
          <xsd:maxLength value="255"/>
        </xsd:restriction>
      </xsd:simpleType>
    </xsd:element>
    <xsd:element name="Approved_x0020_by" ma:index="13" nillable="true" ma:displayName="Approved by" ma:list="UserInfo" ma:SharePointGroup="0" ma:internalName="Approv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al_x0020_Date" ma:index="14" nillable="true" ma:displayName="Approval Date" ma:format="DateOnly" ma:internalName="Approval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ebf6b-6c1b-4a44-9375-9777a6bc0e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110710f-af1f-4457-9596-69bff0e437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8" nillable="true" ma:displayName="Sign-off status" ma:internalName="Sign_x002d_off_x0020_status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BDCFC3-64A5-4128-857A-70B920071C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FE854D-2AB0-43BE-9E18-42939D04EBCB}">
  <ds:schemaRefs>
    <ds:schemaRef ds:uri="http://schemas.microsoft.com/office/2006/documentManagement/types"/>
    <ds:schemaRef ds:uri="bd79969b-c608-4b7b-b6e2-397e1f86b16f"/>
    <ds:schemaRef ds:uri="http://purl.org/dc/terms/"/>
    <ds:schemaRef ds:uri="http://schemas.microsoft.com/office/2006/metadata/properties"/>
    <ds:schemaRef ds:uri="http://purl.org/dc/elements/1.1/"/>
    <ds:schemaRef ds:uri="101ebf6b-6c1b-4a44-9375-9777a6bc0e6a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3fe1ab92-911c-466d-a1e5-9bc39b70a99e"/>
    <ds:schemaRef ds:uri="93d5b4ae-fd5f-4a77-a5e5-125ec09ad000"/>
  </ds:schemaRefs>
</ds:datastoreItem>
</file>

<file path=customXml/itemProps3.xml><?xml version="1.0" encoding="utf-8"?>
<ds:datastoreItem xmlns:ds="http://schemas.openxmlformats.org/officeDocument/2006/customXml" ds:itemID="{E6FB31B9-0118-48E0-B56E-49A02CC270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d5b4ae-fd5f-4a77-a5e5-125ec09ad000"/>
    <ds:schemaRef ds:uri="3fe1ab92-911c-466d-a1e5-9bc39b70a99e"/>
    <ds:schemaRef ds:uri="bd79969b-c608-4b7b-b6e2-397e1f86b16f"/>
    <ds:schemaRef ds:uri="101ebf6b-6c1b-4a44-9375-9777a6bc0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Tim Eggar</vt:lpstr>
      <vt:lpstr>Iain Lanaghan</vt:lpstr>
      <vt:lpstr>Sarah Deasley</vt:lpstr>
      <vt:lpstr>Malcolm Brown</vt:lpstr>
      <vt:lpstr>Sara Vaughan</vt:lpstr>
      <vt:lpstr>Andy Samuel</vt:lpstr>
      <vt:lpstr>Nic Granger</vt:lpstr>
      <vt:lpstr>'Andy Samuel'!Print_Area</vt:lpstr>
      <vt:lpstr>'Iain Lanaghan'!Print_Area</vt:lpstr>
      <vt:lpstr>'Malcolm Brown'!Print_Area</vt:lpstr>
      <vt:lpstr>'Nic Granger'!Print_Area</vt:lpstr>
      <vt:lpstr>'Sara Vaughan'!Print_Area</vt:lpstr>
      <vt:lpstr>'Sarah Deasley'!Print_Area</vt:lpstr>
      <vt:lpstr>'Tim Eggar'!Print_Area</vt:lpstr>
      <vt:lpstr>'Iain Lanaghan'!Print_Titles</vt:lpstr>
      <vt:lpstr>'Sarah Deasley'!Print_Titles</vt:lpstr>
      <vt:lpstr>'Tim Eggar'!Print_Titles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2023-10-23T15:24:41Z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0x010100845B088B94949E42AF16E09ECBBB8C47</vt:lpwstr>
  </property>
  <property fmtid="{D5CDD505-2E9C-101B-9397-08002B2CF9AE}" pid="3" name="Category">
    <vt:lpwstr/>
  </property>
  <property fmtid="{D5CDD505-2E9C-101B-9397-08002B2CF9AE}" pid="4" name="MediaServiceImageTags">
    <vt:lpwstr/>
  </property>
</Properties>
</file>