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Mike\Documents\"/>
    </mc:Choice>
  </mc:AlternateContent>
  <xr:revisionPtr revIDLastSave="0" documentId="8_{6E4C39C9-4914-464E-915A-AD0481062C87}" xr6:coauthVersionLast="47" xr6:coauthVersionMax="47" xr10:uidLastSave="{00000000-0000-0000-0000-000000000000}"/>
  <bookViews>
    <workbookView xWindow="-120" yWindow="-120" windowWidth="29040" windowHeight="15720" xr2:uid="{99385524-04A4-490D-9CF5-4D3AF8DAC836}"/>
  </bookViews>
  <sheets>
    <sheet name="RFCT, SC, EPL, PRT (re)payments" sheetId="2" r:id="rId1"/>
  </sheets>
  <definedNames>
    <definedName name="_xlnm.Print_Area" localSheetId="0">'RFCT, SC, EPL, PRT (re)payments'!$A$2:$I$31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C16" i="2"/>
  <c r="C19" i="2" s="1"/>
  <c r="K16" i="2"/>
  <c r="K19" i="2" s="1"/>
  <c r="G16" i="2"/>
  <c r="G19" i="2" s="1"/>
  <c r="F16" i="2"/>
  <c r="F19" i="2" s="1"/>
  <c r="E16" i="2"/>
  <c r="E19" i="2" s="1"/>
  <c r="D16" i="2"/>
  <c r="B16" i="2"/>
  <c r="B19" i="2" s="1"/>
  <c r="K26" i="2"/>
  <c r="J26" i="2"/>
  <c r="H26" i="2"/>
  <c r="F26" i="2"/>
  <c r="E26" i="2"/>
  <c r="C26" i="2"/>
  <c r="K25" i="2"/>
  <c r="J25" i="2"/>
  <c r="K23" i="2"/>
  <c r="I23" i="2"/>
  <c r="H23" i="2"/>
  <c r="G23" i="2"/>
  <c r="E23" i="2"/>
  <c r="D23" i="2"/>
  <c r="C23" i="2"/>
  <c r="B23" i="2"/>
  <c r="J22" i="2"/>
  <c r="I22" i="2"/>
  <c r="H8" i="2"/>
  <c r="H11" i="2" s="1"/>
  <c r="G22" i="2"/>
  <c r="F8" i="2"/>
  <c r="E22" i="2"/>
  <c r="D8" i="2"/>
  <c r="D11" i="2" s="1"/>
  <c r="C22" i="2"/>
  <c r="B22" i="2"/>
  <c r="I16" i="2" l="1"/>
  <c r="I19" i="2" s="1"/>
  <c r="K22" i="2"/>
  <c r="K24" i="2" s="1"/>
  <c r="J16" i="2"/>
  <c r="J19" i="2" s="1"/>
  <c r="J23" i="2"/>
  <c r="I26" i="2"/>
  <c r="H22" i="2"/>
  <c r="H24" i="2" s="1"/>
  <c r="B24" i="2"/>
  <c r="G26" i="2"/>
  <c r="J8" i="2"/>
  <c r="J11" i="2" s="1"/>
  <c r="J27" i="2" s="1"/>
  <c r="F22" i="2"/>
  <c r="F24" i="2" s="1"/>
  <c r="G8" i="2"/>
  <c r="G11" i="2" s="1"/>
  <c r="G27" i="2" s="1"/>
  <c r="D27" i="2"/>
  <c r="F23" i="2"/>
  <c r="B26" i="2"/>
  <c r="D19" i="2"/>
  <c r="F11" i="2"/>
  <c r="D26" i="2"/>
  <c r="F27" i="2"/>
  <c r="G24" i="2"/>
  <c r="I24" i="2"/>
  <c r="J24" i="2"/>
  <c r="C24" i="2"/>
  <c r="E24" i="2"/>
  <c r="C8" i="2"/>
  <c r="C11" i="2" s="1"/>
  <c r="C27" i="2" s="1"/>
  <c r="E8" i="2"/>
  <c r="E11" i="2" s="1"/>
  <c r="E27" i="2" s="1"/>
  <c r="D22" i="2"/>
  <c r="D24" i="2" s="1"/>
  <c r="I8" i="2"/>
  <c r="I11" i="2" s="1"/>
  <c r="I27" i="2" s="1"/>
  <c r="K8" i="2"/>
  <c r="K11" i="2" s="1"/>
  <c r="K27" i="2" s="1"/>
  <c r="H16" i="2"/>
  <c r="H19" i="2" s="1"/>
  <c r="H27" i="2" s="1"/>
  <c r="B8" i="2"/>
  <c r="B11" i="2" s="1"/>
  <c r="B27" i="2" s="1"/>
</calcChain>
</file>

<file path=xl/sharedStrings.xml><?xml version="1.0" encoding="utf-8"?>
<sst xmlns="http://schemas.openxmlformats.org/spreadsheetml/2006/main" count="35" uniqueCount="35">
  <si>
    <t>Government Revenues from Oil and Gas Production by financial year (cash not accruals basis)</t>
  </si>
  <si>
    <t>£ million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</si>
  <si>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</si>
  <si>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</si>
  <si>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</si>
  <si>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</si>
  <si>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</si>
  <si>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</si>
  <si>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</si>
  <si>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</si>
  <si>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</si>
  <si>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2024–25</t>
  </si>
  <si>
    <t>Payments to HMRC</t>
  </si>
  <si>
    <t>Ring Fence Corporation Tax Payments (RFCT)</t>
  </si>
  <si>
    <t>Supplementary Charge Payments (SC)</t>
  </si>
  <si>
    <t>Offshore Corporation Tax Payments (RFCT+SC)</t>
  </si>
  <si>
    <t>Energy Profits Levy Payments (EPL)</t>
  </si>
  <si>
    <t>Petroleum Revenue Tax Payments (PRT)</t>
  </si>
  <si>
    <t>Total Payments</t>
  </si>
  <si>
    <t>Repayments by HMRC</t>
  </si>
  <si>
    <t>Ring Fence Corporation Tax Repayments</t>
  </si>
  <si>
    <t>Supplementary Charge Repayments</t>
  </si>
  <si>
    <t>Offshore Corporation Tax Repayments (RFCT+SC)</t>
  </si>
  <si>
    <t>Energy Profits Levy Repayments (EPL)</t>
  </si>
  <si>
    <t>Petroleum Revenue Tax Repayments (PRT)</t>
  </si>
  <si>
    <t xml:space="preserve">Total Repayments </t>
  </si>
  <si>
    <t>Net Revenue (Payments minus Repayments)</t>
  </si>
  <si>
    <t>Net Ring Fence Corporation Tax (RFCT)</t>
  </si>
  <si>
    <t>Net Supplementary Charge (SC)</t>
  </si>
  <si>
    <t>Net Offshore Corporation Tax (RFCT+SC)</t>
  </si>
  <si>
    <t>Net Energy Profits Levy (EPL)</t>
  </si>
  <si>
    <t>Net Petroleum Revenue Tax (PRT)</t>
  </si>
  <si>
    <t>Total Net Revenue</t>
  </si>
  <si>
    <t>Notes. The EPL was introduced with effect from 26 May 2022. PRT was permanently zero-rated from 1 January 2016.</t>
  </si>
  <si>
    <t>Source: HM Revenue &amp; Customs (HMRC)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</si>
</sst>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 applyAlignment="1">
      <alignment horizontal="righ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left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0" fontId="0" fillId="0" borderId="2" xfId="0" applyBorder="1"/>
    <xf numFmtId="3" fontId="0" fillId="0" borderId="2" xfId="0" applyNumberFormat="1" applyBorder="1"/>
    <xf numFmtId="3" fontId="0" fillId="0" borderId="2" xfId="0" applyNumberFormat="1" applyBorder="1" applyAlignment="1">
      <alignment horizontal="right"/>
    </xf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0" fillId="0" borderId="0" xfId="0" quotePrefix="1" applyAlignment="1">
      <alignment horizontal="left"/>
    </xf>
    <xf numFmtId="0" fontId="5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7871-A69E-495B-ACD2-EF8CF2534DAB}">
  <dimension ref="A1:L31"/>
  <sheetViews>
    <sheetView showGridLines="0" tabSelected="1" workbookViewId="0"/>
  </sheetViews>
  <sheetFormatPr defaultRowHeight="15"/>
  <cols>
    <col min="1" max="1" width="45.140625" bestFit="1" customWidth="1"/>
    <col min="2" max="8" width="8" bestFit="1" customWidth="1"/>
    <col min="9" max="10" width="8" customWidth="1"/>
    <col min="11" max="11" width="8" bestFit="1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/>
      <c r="C3" s="5"/>
      <c r="D3" s="5"/>
      <c r="E3" s="5"/>
      <c r="F3" s="5"/>
      <c r="G3" s="5"/>
      <c r="H3" s="5"/>
      <c r="I3" s="5"/>
      <c r="J3" s="5"/>
      <c r="K3" s="6" t="s">
        <v>1</v>
      </c>
      <c r="L3" s="4"/>
    </row>
    <row r="4" spans="1:12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6" t="s">
        <v>9</v>
      </c>
      <c r="J4" s="6" t="s">
        <v>10</v>
      </c>
      <c r="K4" s="6" t="s">
        <v>11</v>
      </c>
    </row>
    <row r="5" spans="1:12">
      <c r="A5" s="8" t="s">
        <v>12</v>
      </c>
    </row>
    <row r="6" spans="1:12">
      <c r="A6" t="s">
        <v>13</v>
      </c>
      <c r="B6" s="9">
        <v>624</v>
      </c>
      <c r="C6" s="9">
        <v>711</v>
      </c>
      <c r="D6" s="1">
        <v>1568</v>
      </c>
      <c r="E6" s="1">
        <v>1823</v>
      </c>
      <c r="F6" s="1">
        <v>1195</v>
      </c>
      <c r="G6" s="1">
        <v>542</v>
      </c>
      <c r="H6" s="1">
        <v>1695</v>
      </c>
      <c r="I6" s="1">
        <v>5377</v>
      </c>
      <c r="J6" s="1">
        <v>2486</v>
      </c>
      <c r="K6" s="1">
        <v>1615</v>
      </c>
    </row>
    <row r="7" spans="1:12">
      <c r="A7" s="10" t="s">
        <v>14</v>
      </c>
      <c r="B7" s="11">
        <v>336</v>
      </c>
      <c r="C7" s="11">
        <v>146</v>
      </c>
      <c r="D7" s="12">
        <v>368</v>
      </c>
      <c r="E7" s="12">
        <v>404</v>
      </c>
      <c r="F7" s="12">
        <v>215</v>
      </c>
      <c r="G7" s="12">
        <v>113</v>
      </c>
      <c r="H7" s="12">
        <v>359</v>
      </c>
      <c r="I7" s="12">
        <v>1292</v>
      </c>
      <c r="J7" s="12">
        <v>597</v>
      </c>
      <c r="K7" s="12">
        <v>391</v>
      </c>
    </row>
    <row r="8" spans="1:12">
      <c r="A8" t="s">
        <v>15</v>
      </c>
      <c r="B8" s="9">
        <f t="shared" ref="B8:K8" si="0">B6+B7</f>
        <v>960</v>
      </c>
      <c r="C8" s="9">
        <f t="shared" si="0"/>
        <v>857</v>
      </c>
      <c r="D8" s="9">
        <f t="shared" si="0"/>
        <v>1936</v>
      </c>
      <c r="E8" s="9">
        <f t="shared" si="0"/>
        <v>2227</v>
      </c>
      <c r="F8" s="9">
        <f t="shared" si="0"/>
        <v>1410</v>
      </c>
      <c r="G8" s="9">
        <f t="shared" si="0"/>
        <v>655</v>
      </c>
      <c r="H8" s="9">
        <f t="shared" si="0"/>
        <v>2054</v>
      </c>
      <c r="I8" s="9">
        <f t="shared" si="0"/>
        <v>6669</v>
      </c>
      <c r="J8" s="9">
        <f t="shared" si="0"/>
        <v>3083</v>
      </c>
      <c r="K8" s="9">
        <f t="shared" si="0"/>
        <v>2006</v>
      </c>
    </row>
    <row r="9" spans="1:12">
      <c r="A9" t="s">
        <v>16</v>
      </c>
      <c r="B9" s="9"/>
      <c r="C9" s="9"/>
      <c r="D9" s="9"/>
      <c r="E9" s="9"/>
      <c r="F9" s="9"/>
      <c r="G9" s="9"/>
      <c r="H9" s="9"/>
      <c r="I9" s="9">
        <v>2663</v>
      </c>
      <c r="J9" s="9">
        <v>3587</v>
      </c>
      <c r="K9" s="9">
        <v>2857</v>
      </c>
    </row>
    <row r="10" spans="1:12" ht="15.75" thickBot="1">
      <c r="A10" s="13" t="s">
        <v>17</v>
      </c>
      <c r="B10" s="14">
        <v>0</v>
      </c>
      <c r="C10" s="14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2" ht="15.75" thickTop="1">
      <c r="A11" s="3" t="s">
        <v>18</v>
      </c>
      <c r="B11" s="16">
        <f>SUM(B8:B10)</f>
        <v>960</v>
      </c>
      <c r="C11" s="16">
        <f t="shared" ref="C11:K11" si="1">SUM(C8:C10)</f>
        <v>857</v>
      </c>
      <c r="D11" s="16">
        <f t="shared" si="1"/>
        <v>1936</v>
      </c>
      <c r="E11" s="16">
        <f t="shared" si="1"/>
        <v>2227</v>
      </c>
      <c r="F11" s="16">
        <f t="shared" si="1"/>
        <v>1410</v>
      </c>
      <c r="G11" s="16">
        <f t="shared" si="1"/>
        <v>655</v>
      </c>
      <c r="H11" s="16">
        <f t="shared" si="1"/>
        <v>2054</v>
      </c>
      <c r="I11" s="16">
        <f t="shared" si="1"/>
        <v>9332</v>
      </c>
      <c r="J11" s="16">
        <f t="shared" si="1"/>
        <v>6670</v>
      </c>
      <c r="K11" s="16">
        <f t="shared" si="1"/>
        <v>4863</v>
      </c>
    </row>
    <row r="12" spans="1:12" s="20" customFormat="1" ht="5.25">
      <c r="A12" s="17"/>
      <c r="B12" s="18"/>
      <c r="C12" s="18"/>
      <c r="D12" s="19"/>
      <c r="E12" s="19"/>
      <c r="F12" s="19"/>
      <c r="G12" s="19"/>
      <c r="H12" s="19"/>
      <c r="I12" s="19"/>
      <c r="J12" s="19"/>
      <c r="K12" s="19"/>
    </row>
    <row r="13" spans="1:12">
      <c r="A13" s="8" t="s">
        <v>19</v>
      </c>
    </row>
    <row r="14" spans="1:12">
      <c r="A14" t="s">
        <v>20</v>
      </c>
      <c r="B14" s="9">
        <v>260</v>
      </c>
      <c r="C14" s="9">
        <v>466</v>
      </c>
      <c r="D14" s="1">
        <v>145</v>
      </c>
      <c r="E14" s="1">
        <v>258</v>
      </c>
      <c r="F14" s="1">
        <v>115</v>
      </c>
      <c r="G14" s="1">
        <v>130</v>
      </c>
      <c r="H14" s="1">
        <v>49</v>
      </c>
      <c r="I14" s="1">
        <v>45</v>
      </c>
      <c r="J14" s="1">
        <v>107</v>
      </c>
      <c r="K14" s="1">
        <v>35</v>
      </c>
    </row>
    <row r="15" spans="1:12">
      <c r="A15" s="10" t="s">
        <v>21</v>
      </c>
      <c r="B15" s="11">
        <v>140</v>
      </c>
      <c r="C15" s="11">
        <v>96</v>
      </c>
      <c r="D15" s="12">
        <v>34</v>
      </c>
      <c r="E15" s="12">
        <v>57</v>
      </c>
      <c r="F15" s="12">
        <v>21</v>
      </c>
      <c r="G15" s="12">
        <v>27</v>
      </c>
      <c r="H15" s="12">
        <v>10</v>
      </c>
      <c r="I15" s="12">
        <v>11</v>
      </c>
      <c r="J15" s="12">
        <v>26</v>
      </c>
      <c r="K15" s="12">
        <v>9</v>
      </c>
    </row>
    <row r="16" spans="1:12">
      <c r="A16" s="21" t="s">
        <v>22</v>
      </c>
      <c r="B16" s="9">
        <f t="shared" ref="B16:K16" si="2">B14+B15</f>
        <v>400</v>
      </c>
      <c r="C16" s="9">
        <f t="shared" si="2"/>
        <v>562</v>
      </c>
      <c r="D16" s="9">
        <f t="shared" si="2"/>
        <v>179</v>
      </c>
      <c r="E16" s="9">
        <f t="shared" si="2"/>
        <v>315</v>
      </c>
      <c r="F16" s="9">
        <f t="shared" si="2"/>
        <v>136</v>
      </c>
      <c r="G16" s="9">
        <f t="shared" si="2"/>
        <v>157</v>
      </c>
      <c r="H16" s="9">
        <f t="shared" si="2"/>
        <v>59</v>
      </c>
      <c r="I16" s="9">
        <f t="shared" si="2"/>
        <v>56</v>
      </c>
      <c r="J16" s="9">
        <f t="shared" si="2"/>
        <v>133</v>
      </c>
      <c r="K16" s="9">
        <f t="shared" si="2"/>
        <v>44</v>
      </c>
    </row>
    <row r="17" spans="1:11">
      <c r="A17" t="s">
        <v>23</v>
      </c>
      <c r="B17" s="9"/>
      <c r="C17" s="9"/>
      <c r="D17" s="9"/>
      <c r="E17" s="9"/>
      <c r="F17" s="9"/>
      <c r="G17" s="9"/>
      <c r="H17" s="9"/>
      <c r="I17" s="9">
        <v>31</v>
      </c>
      <c r="J17" s="9">
        <v>0</v>
      </c>
      <c r="K17" s="9">
        <v>0</v>
      </c>
    </row>
    <row r="18" spans="1:11" ht="15.75" thickBot="1">
      <c r="A18" s="13" t="s">
        <v>24</v>
      </c>
      <c r="B18" s="14">
        <v>562</v>
      </c>
      <c r="C18" s="14">
        <v>654</v>
      </c>
      <c r="D18" s="15">
        <v>569</v>
      </c>
      <c r="E18" s="15">
        <v>744</v>
      </c>
      <c r="F18" s="15">
        <v>408</v>
      </c>
      <c r="G18" s="15">
        <v>241</v>
      </c>
      <c r="H18" s="15">
        <v>552</v>
      </c>
      <c r="I18" s="15">
        <v>234</v>
      </c>
      <c r="J18" s="15">
        <v>428</v>
      </c>
      <c r="K18" s="15">
        <v>350</v>
      </c>
    </row>
    <row r="19" spans="1:11" ht="15.75" thickTop="1">
      <c r="A19" s="3" t="s">
        <v>25</v>
      </c>
      <c r="B19" s="16">
        <f>SUM(B16:B18)</f>
        <v>962</v>
      </c>
      <c r="C19" s="16">
        <f t="shared" ref="C19:K19" si="3">SUM(C16:C18)</f>
        <v>1216</v>
      </c>
      <c r="D19" s="16">
        <f t="shared" si="3"/>
        <v>748</v>
      </c>
      <c r="E19" s="16">
        <f t="shared" si="3"/>
        <v>1059</v>
      </c>
      <c r="F19" s="16">
        <f t="shared" si="3"/>
        <v>544</v>
      </c>
      <c r="G19" s="16">
        <f t="shared" si="3"/>
        <v>398</v>
      </c>
      <c r="H19" s="16">
        <f t="shared" si="3"/>
        <v>611</v>
      </c>
      <c r="I19" s="16">
        <f t="shared" si="3"/>
        <v>321</v>
      </c>
      <c r="J19" s="16">
        <f t="shared" si="3"/>
        <v>561</v>
      </c>
      <c r="K19" s="16">
        <f t="shared" si="3"/>
        <v>394</v>
      </c>
    </row>
    <row r="20" spans="1:11" s="20" customFormat="1" ht="5.25">
      <c r="A20" s="17"/>
      <c r="B20" s="18"/>
      <c r="C20" s="18"/>
      <c r="D20" s="19"/>
      <c r="E20" s="19"/>
      <c r="F20" s="19"/>
      <c r="G20" s="19"/>
      <c r="H20" s="19"/>
      <c r="I20" s="19"/>
      <c r="J20" s="19"/>
      <c r="K20" s="19"/>
    </row>
    <row r="21" spans="1:11">
      <c r="A21" s="3" t="s">
        <v>26</v>
      </c>
      <c r="B21" s="9"/>
      <c r="C21" s="9"/>
      <c r="D21" s="1"/>
      <c r="E21" s="1"/>
      <c r="F21" s="1"/>
      <c r="G21" s="1"/>
      <c r="H21" s="1"/>
      <c r="I21" s="1"/>
      <c r="J21" s="1"/>
      <c r="K21" s="1"/>
    </row>
    <row r="22" spans="1:11">
      <c r="A22" t="s">
        <v>27</v>
      </c>
      <c r="B22" s="9">
        <f>B6-B14</f>
        <v>364</v>
      </c>
      <c r="C22" s="9">
        <f t="shared" ref="C22:K23" si="4">C6-C14</f>
        <v>245</v>
      </c>
      <c r="D22" s="9">
        <f t="shared" si="4"/>
        <v>1423</v>
      </c>
      <c r="E22" s="9">
        <f t="shared" si="4"/>
        <v>1565</v>
      </c>
      <c r="F22" s="9">
        <f t="shared" si="4"/>
        <v>1080</v>
      </c>
      <c r="G22" s="9">
        <f t="shared" si="4"/>
        <v>412</v>
      </c>
      <c r="H22" s="9">
        <f t="shared" si="4"/>
        <v>1646</v>
      </c>
      <c r="I22" s="9">
        <f t="shared" si="4"/>
        <v>5332</v>
      </c>
      <c r="J22" s="9">
        <f t="shared" si="4"/>
        <v>2379</v>
      </c>
      <c r="K22" s="9">
        <f t="shared" si="4"/>
        <v>1580</v>
      </c>
    </row>
    <row r="23" spans="1:11">
      <c r="A23" s="10" t="s">
        <v>28</v>
      </c>
      <c r="B23" s="11">
        <f>B7-B15</f>
        <v>196</v>
      </c>
      <c r="C23" s="11">
        <f>C7-C15</f>
        <v>50</v>
      </c>
      <c r="D23" s="11">
        <f t="shared" si="4"/>
        <v>334</v>
      </c>
      <c r="E23" s="11">
        <f t="shared" si="4"/>
        <v>347</v>
      </c>
      <c r="F23" s="11">
        <f t="shared" si="4"/>
        <v>194</v>
      </c>
      <c r="G23" s="11">
        <f t="shared" si="4"/>
        <v>86</v>
      </c>
      <c r="H23" s="11">
        <f t="shared" si="4"/>
        <v>349</v>
      </c>
      <c r="I23" s="11">
        <f t="shared" si="4"/>
        <v>1281</v>
      </c>
      <c r="J23" s="11">
        <f t="shared" si="4"/>
        <v>571</v>
      </c>
      <c r="K23" s="11">
        <f t="shared" si="4"/>
        <v>382</v>
      </c>
    </row>
    <row r="24" spans="1:11">
      <c r="A24" t="s">
        <v>29</v>
      </c>
      <c r="B24" s="9">
        <f>B22+B23</f>
        <v>560</v>
      </c>
      <c r="C24" s="9">
        <f t="shared" ref="C24:K24" si="5">C22+C23</f>
        <v>295</v>
      </c>
      <c r="D24" s="9">
        <f t="shared" si="5"/>
        <v>1757</v>
      </c>
      <c r="E24" s="9">
        <f t="shared" si="5"/>
        <v>1912</v>
      </c>
      <c r="F24" s="9">
        <f t="shared" si="5"/>
        <v>1274</v>
      </c>
      <c r="G24" s="9">
        <f t="shared" si="5"/>
        <v>498</v>
      </c>
      <c r="H24" s="9">
        <f t="shared" si="5"/>
        <v>1995</v>
      </c>
      <c r="I24" s="9">
        <f t="shared" si="5"/>
        <v>6613</v>
      </c>
      <c r="J24" s="9">
        <f t="shared" si="5"/>
        <v>2950</v>
      </c>
      <c r="K24" s="9">
        <f t="shared" si="5"/>
        <v>1962</v>
      </c>
    </row>
    <row r="25" spans="1:11">
      <c r="A25" t="s">
        <v>30</v>
      </c>
      <c r="B25" s="9"/>
      <c r="C25" s="9"/>
      <c r="D25" s="9"/>
      <c r="E25" s="9"/>
      <c r="F25" s="9"/>
      <c r="G25" s="9"/>
      <c r="H25" s="9"/>
      <c r="I25" s="9">
        <f>I9-I17</f>
        <v>2632</v>
      </c>
      <c r="J25" s="9">
        <f t="shared" ref="J25:K25" si="6">J9-J17</f>
        <v>3587</v>
      </c>
      <c r="K25" s="9">
        <f t="shared" si="6"/>
        <v>2857</v>
      </c>
    </row>
    <row r="26" spans="1:11" ht="15.75" thickBot="1">
      <c r="A26" s="13" t="s">
        <v>31</v>
      </c>
      <c r="B26" s="14">
        <f>B10-B18</f>
        <v>-562</v>
      </c>
      <c r="C26" s="14">
        <f t="shared" ref="C26:K27" si="7">C10-C18</f>
        <v>-654</v>
      </c>
      <c r="D26" s="14">
        <f t="shared" si="7"/>
        <v>-569</v>
      </c>
      <c r="E26" s="14">
        <f t="shared" si="7"/>
        <v>-744</v>
      </c>
      <c r="F26" s="14">
        <f t="shared" si="7"/>
        <v>-408</v>
      </c>
      <c r="G26" s="14">
        <f t="shared" si="7"/>
        <v>-241</v>
      </c>
      <c r="H26" s="14">
        <f t="shared" si="7"/>
        <v>-552</v>
      </c>
      <c r="I26" s="14">
        <f t="shared" si="7"/>
        <v>-234</v>
      </c>
      <c r="J26" s="14">
        <f t="shared" si="7"/>
        <v>-428</v>
      </c>
      <c r="K26" s="14">
        <f t="shared" si="7"/>
        <v>-350</v>
      </c>
    </row>
    <row r="27" spans="1:11" ht="15.75" thickTop="1">
      <c r="A27" s="3" t="s">
        <v>32</v>
      </c>
      <c r="B27" s="16">
        <f>B11-B19</f>
        <v>-2</v>
      </c>
      <c r="C27" s="16">
        <f t="shared" si="7"/>
        <v>-359</v>
      </c>
      <c r="D27" s="16">
        <f t="shared" si="7"/>
        <v>1188</v>
      </c>
      <c r="E27" s="16">
        <f t="shared" si="7"/>
        <v>1168</v>
      </c>
      <c r="F27" s="16">
        <f t="shared" si="7"/>
        <v>866</v>
      </c>
      <c r="G27" s="16">
        <f t="shared" si="7"/>
        <v>257</v>
      </c>
      <c r="H27" s="16">
        <f t="shared" si="7"/>
        <v>1443</v>
      </c>
      <c r="I27" s="16">
        <f t="shared" si="7"/>
        <v>9011</v>
      </c>
      <c r="J27" s="16">
        <f t="shared" si="7"/>
        <v>6109</v>
      </c>
      <c r="K27" s="16">
        <f t="shared" si="7"/>
        <v>4469</v>
      </c>
    </row>
    <row r="28" spans="1:11" s="20" customFormat="1" ht="5.25">
      <c r="A28" s="17"/>
      <c r="B28" s="18"/>
      <c r="C28" s="18"/>
      <c r="D28" s="19"/>
      <c r="E28" s="19"/>
      <c r="F28" s="19"/>
      <c r="G28" s="19"/>
      <c r="H28" s="19"/>
      <c r="I28" s="19"/>
      <c r="J28" s="19"/>
      <c r="K28" s="19"/>
    </row>
    <row r="29" spans="1:11">
      <c r="A29" s="22" t="s">
        <v>33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s="20" customFormat="1" ht="5.25">
      <c r="A30" s="17"/>
      <c r="B30" s="18"/>
      <c r="C30" s="18"/>
      <c r="D30" s="19"/>
      <c r="E30" s="19"/>
      <c r="F30" s="19"/>
      <c r="G30" s="19"/>
      <c r="H30" s="19"/>
      <c r="I30" s="19"/>
      <c r="J30" s="19"/>
      <c r="K30" s="19"/>
    </row>
    <row r="31" spans="1:11">
      <c r="A31" t="s">
        <v>34</v>
      </c>
    </row>
  </sheetData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BED3E6-A81E-4AA9-BDCE-CDF24CB2F5AD}"/>
</file>

<file path=customXml/itemProps2.xml><?xml version="1.0" encoding="utf-8"?>
<ds:datastoreItem xmlns:ds="http://schemas.openxmlformats.org/officeDocument/2006/customXml" ds:itemID="{D30A4E20-B1A5-4040-BF45-8026F753827E}"/>
</file>

<file path=customXml/itemProps3.xml><?xml version="1.0" encoding="utf-8"?>
<ds:datastoreItem xmlns:ds="http://schemas.openxmlformats.org/officeDocument/2006/customXml" ds:itemID="{326D2F8F-735B-4729-A4C5-AE7794F00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Government Revenues from Oil and Gas Production 2015/16–2024/25</dc:title>
  <dc:subject/>
  <dc:creator>Mike Earp</dc:creator>
  <cp:keywords/>
  <dc:description/>
  <cp:lastModifiedBy/>
  <cp:revision/>
  <dcterms:created xsi:type="dcterms:W3CDTF">2022-11-18T14:49:00Z</dcterms:created>
  <dcterms:modified xsi:type="dcterms:W3CDTF">2025-09-26T12:58:17Z</dcterms:modified>
  <cp:category/>
  <cp:contentStatus/>
</cp:coreProperties>
</file>