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hidePivotFieldList="1"/>
  <xr:revisionPtr revIDLastSave="0" documentId="8_{96A8BA96-DF3A-4B9B-84ED-EBF9EA4BF84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Liz Ditchburn" sheetId="14" r:id="rId1"/>
    <sheet name="Stuart Payne" sheetId="16" r:id="rId2"/>
    <sheet name="Iain Lanaghan" sheetId="9" r:id="rId3"/>
    <sheet name="Sarah Deasley" sheetId="10" r:id="rId4"/>
    <sheet name="Malcolm Brown" sheetId="11" r:id="rId5"/>
    <sheet name="Sara Vaughan" sheetId="12" r:id="rId6"/>
    <sheet name="Nic Granger" sheetId="18" r:id="rId7"/>
  </sheets>
  <definedNames>
    <definedName name="_xlnm._FilterDatabase" localSheetId="6" hidden="1">'Nic Granger'!#REF!</definedName>
    <definedName name="_xlnm._FilterDatabase" localSheetId="1" hidden="1">'Stuart Payne'!$A$70:$F$77</definedName>
    <definedName name="_xlnm.Print_Area" localSheetId="2">'Iain Lanaghan'!$A$1:$G$53</definedName>
    <definedName name="_xlnm.Print_Area" localSheetId="0">'Liz Ditchburn'!$A$1:$G$42</definedName>
    <definedName name="_xlnm.Print_Area" localSheetId="4">'Malcolm Brown'!$A$1:$G$42</definedName>
    <definedName name="_xlnm.Print_Area" localSheetId="6">'Nic Granger'!$A$1:$G$121</definedName>
    <definedName name="_xlnm.Print_Area" localSheetId="5">'Sara Vaughan'!$A$1:$G$41</definedName>
    <definedName name="_xlnm.Print_Area" localSheetId="3">'Sarah Deasley'!$A$1:$G$45</definedName>
    <definedName name="_xlnm.Print_Area" localSheetId="1">'Stuart Payne'!$A$1:$G$88</definedName>
    <definedName name="_xlnm.Print_Titles" localSheetId="2">'Iain Lanaghan'!$1:$2</definedName>
    <definedName name="_xlnm.Print_Titles" localSheetId="3">'Sarah Deasley'!$1:$2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8" l="1"/>
  <c r="F10" i="18"/>
  <c r="F12" i="18"/>
  <c r="F13" i="18"/>
  <c r="F30" i="18"/>
  <c r="F68" i="18"/>
  <c r="F74" i="18"/>
  <c r="F94" i="18"/>
  <c r="F106" i="18"/>
  <c r="F15" i="14"/>
</calcChain>
</file>

<file path=xl/sharedStrings.xml><?xml version="1.0" encoding="utf-8"?>
<sst xmlns="http://schemas.openxmlformats.org/spreadsheetml/2006/main" count="729" uniqueCount="48">
  <si>
    <t>Travel Date</t>
  </si>
  <si>
    <t>Expenses type</t>
  </si>
  <si>
    <t>Hotel Nights</t>
  </si>
  <si>
    <t>Purpose of Travel</t>
  </si>
  <si>
    <t>Amount</t>
  </si>
  <si>
    <t>UK Accommodation</t>
  </si>
  <si>
    <t>External meeting</t>
  </si>
  <si>
    <t>UK public transport</t>
  </si>
  <si>
    <t>Internal Meeting</t>
  </si>
  <si>
    <t>Internal meeting</t>
  </si>
  <si>
    <t>Air Travel</t>
  </si>
  <si>
    <t>UK Public Transport</t>
  </si>
  <si>
    <t>UK Taxi</t>
  </si>
  <si>
    <t>I. lanaghan - Voluntary Disclosure of Expenditure 2025</t>
  </si>
  <si>
    <t>Conference attendance</t>
  </si>
  <si>
    <t>UK taxi</t>
  </si>
  <si>
    <t>S. Deasley - Voluntary Disclosure of Expenditure 2025</t>
  </si>
  <si>
    <t>Internal and external meetings</t>
  </si>
  <si>
    <t/>
  </si>
  <si>
    <t>M Brown - Voluntary Disclosure of Expenditure 2025</t>
  </si>
  <si>
    <t>S. Vaughan - Voluntary Disclosure of Expenditure 2025</t>
  </si>
  <si>
    <t>Parking</t>
  </si>
  <si>
    <t>MEETING WITH EXTERNAL BODIES</t>
  </si>
  <si>
    <t>UK Public transport</t>
  </si>
  <si>
    <t>L. Ditchburn - Voluntary Disclosure of Expenditure 2025</t>
  </si>
  <si>
    <t>External Meeting</t>
  </si>
  <si>
    <t>CERA Week Conference in Houston</t>
  </si>
  <si>
    <t>S. Payne - Voluntary Disclosure of Expenditure 2025</t>
  </si>
  <si>
    <t>Accommodation</t>
  </si>
  <si>
    <t>Car hire</t>
  </si>
  <si>
    <t>Fuel for hire car</t>
  </si>
  <si>
    <t>UK subsistence</t>
  </si>
  <si>
    <t>Air travel</t>
  </si>
  <si>
    <t>UK accommodation</t>
  </si>
  <si>
    <t>Foreign accommodation</t>
  </si>
  <si>
    <t>Foreign subsistence</t>
  </si>
  <si>
    <t>Airport parking</t>
  </si>
  <si>
    <t>Subsistence</t>
  </si>
  <si>
    <t>Mileage</t>
  </si>
  <si>
    <t>Conference</t>
  </si>
  <si>
    <t xml:space="preserve"> Parking</t>
  </si>
  <si>
    <t>UK Subsistence</t>
  </si>
  <si>
    <t>Meeting With External Bodies</t>
  </si>
  <si>
    <t>Taxi</t>
  </si>
  <si>
    <t>Meeting with external bodies</t>
  </si>
  <si>
    <r>
      <t xml:space="preserve">Meeting with external bodies </t>
    </r>
    <r>
      <rPr>
        <sz val="10"/>
        <rFont val="Calibri"/>
        <family val="2"/>
        <scheme val="minor"/>
      </rPr>
      <t>(Flight unused due to storm)</t>
    </r>
  </si>
  <si>
    <t>N. Granger - Voluntary Disclosure of Expenditure 2025</t>
  </si>
  <si>
    <t>Internal meeting - Aberdeen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</si>
</sst>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242424"/>
      <name val="Aptos Narrow"/>
      <charset val="1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5" fillId="0" borderId="1" xfId="0" applyFont="1" applyBorder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43" fontId="0" fillId="0" borderId="0" xfId="2" applyFont="1"/>
    <xf numFmtId="43" fontId="0" fillId="0" borderId="0" xfId="2" applyFont="1" applyFill="1"/>
    <xf numFmtId="0" fontId="0" fillId="0" borderId="5" xfId="0" applyBorder="1"/>
    <xf numFmtId="0" fontId="0" fillId="0" borderId="5" xfId="0" applyBorder="1" applyAlignment="1">
      <alignment horizontal="center"/>
    </xf>
    <xf numFmtId="0" fontId="5" fillId="0" borderId="5" xfId="0" applyFont="1" applyBorder="1"/>
    <xf numFmtId="164" fontId="0" fillId="0" borderId="5" xfId="0" applyNumberFormat="1" applyBorder="1" applyAlignment="1">
      <alignment horizontal="right"/>
    </xf>
    <xf numFmtId="14" fontId="4" fillId="0" borderId="0" xfId="0" applyNumberFormat="1" applyFont="1"/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/>
    </xf>
    <xf numFmtId="164" fontId="3" fillId="2" borderId="6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0" fillId="0" borderId="1" xfId="0" applyNumberFormat="1" applyBorder="1"/>
    <xf numFmtId="43" fontId="0" fillId="0" borderId="1" xfId="2" applyFont="1" applyBorder="1"/>
    <xf numFmtId="43" fontId="0" fillId="0" borderId="1" xfId="2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0" fontId="8" fillId="0" borderId="7" xfId="0" applyFont="1" applyBorder="1"/>
    <xf numFmtId="43" fontId="0" fillId="0" borderId="8" xfId="2" applyFont="1" applyFill="1" applyBorder="1"/>
    <xf numFmtId="0" fontId="0" fillId="0" borderId="6" xfId="0" applyBorder="1"/>
    <xf numFmtId="0" fontId="0" fillId="0" borderId="7" xfId="0" applyBorder="1"/>
    <xf numFmtId="17" fontId="5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5" fontId="5" fillId="0" borderId="6" xfId="0" applyNumberFormat="1" applyFont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15" fontId="4" fillId="0" borderId="0" xfId="0" applyNumberFormat="1" applyFont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7" fontId="4" fillId="3" borderId="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15" fontId="5" fillId="0" borderId="9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5" fontId="5" fillId="0" borderId="0" xfId="0" applyNumberFormat="1" applyFont="1" applyAlignment="1">
      <alignment horizontal="center"/>
    </xf>
    <xf numFmtId="164" fontId="0" fillId="0" borderId="1" xfId="0" applyNumberFormat="1" applyBorder="1"/>
    <xf numFmtId="0" fontId="3" fillId="2" borderId="1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7" fontId="9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14" fontId="5" fillId="0" borderId="7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/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vertical="center"/>
    </xf>
    <xf numFmtId="8" fontId="5" fillId="0" borderId="1" xfId="0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8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14" fontId="5" fillId="0" borderId="14" xfId="0" applyNumberFormat="1" applyFont="1" applyBorder="1" applyAlignment="1">
      <alignment horizontal="center" vertical="center"/>
    </xf>
    <xf numFmtId="8" fontId="5" fillId="0" borderId="7" xfId="0" applyNumberFormat="1" applyFont="1" applyBorder="1" applyAlignment="1">
      <alignment horizontal="right"/>
    </xf>
    <xf numFmtId="14" fontId="4" fillId="0" borderId="7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right" vertical="center"/>
    </xf>
    <xf numFmtId="14" fontId="3" fillId="2" borderId="7" xfId="0" applyNumberFormat="1" applyFont="1" applyFill="1" applyBorder="1" applyAlignment="1">
      <alignment horizontal="center" vertical="center"/>
    </xf>
    <xf numFmtId="17" fontId="9" fillId="3" borderId="6" xfId="0" applyNumberFormat="1" applyFont="1" applyFill="1" applyBorder="1" applyAlignment="1">
      <alignment horizontal="center" vertical="center"/>
    </xf>
    <xf numFmtId="8" fontId="0" fillId="0" borderId="1" xfId="0" applyNumberFormat="1" applyBorder="1"/>
    <xf numFmtId="8" fontId="5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0" fillId="0" borderId="7" xfId="0" applyNumberFormat="1" applyBorder="1"/>
    <xf numFmtId="0" fontId="0" fillId="0" borderId="7" xfId="0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5" fillId="0" borderId="1" xfId="0" applyNumberFormat="1" applyFont="1" applyBorder="1"/>
    <xf numFmtId="7" fontId="0" fillId="0" borderId="1" xfId="2" applyNumberFormat="1" applyFont="1" applyFill="1" applyBorder="1"/>
    <xf numFmtId="7" fontId="0" fillId="0" borderId="1" xfId="2" applyNumberFormat="1" applyFont="1" applyBorder="1"/>
    <xf numFmtId="14" fontId="0" fillId="0" borderId="7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7" fontId="4" fillId="3" borderId="1" xfId="0" applyNumberFormat="1" applyFont="1" applyFill="1" applyBorder="1" applyAlignment="1">
      <alignment horizontal="left" vertical="center" inden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5" fillId="0" borderId="15" xfId="0" applyFont="1" applyBorder="1"/>
    <xf numFmtId="8" fontId="0" fillId="0" borderId="0" xfId="0" applyNumberFormat="1" applyAlignment="1">
      <alignment horizontal="right" vertical="center"/>
    </xf>
    <xf numFmtId="15" fontId="4" fillId="0" borderId="0" xfId="0" applyNumberFormat="1" applyFont="1" applyAlignment="1">
      <alignment horizontal="center" vertical="center"/>
    </xf>
    <xf numFmtId="8" fontId="0" fillId="0" borderId="1" xfId="0" applyNumberFormat="1" applyBorder="1" applyAlignment="1">
      <alignment horizontal="right" vertical="center"/>
    </xf>
    <xf numFmtId="15" fontId="4" fillId="0" borderId="1" xfId="0" applyNumberFormat="1" applyFont="1" applyBorder="1" applyAlignment="1">
      <alignment horizontal="center" vertical="center"/>
    </xf>
    <xf numFmtId="8" fontId="4" fillId="0" borderId="0" xfId="0" applyNumberFormat="1" applyFont="1"/>
    <xf numFmtId="17" fontId="0" fillId="3" borderId="1" xfId="0" applyNumberFormat="1" applyFill="1" applyBorder="1" applyAlignment="1">
      <alignment horizontal="center"/>
    </xf>
    <xf numFmtId="8" fontId="4" fillId="0" borderId="15" xfId="0" applyNumberFormat="1" applyFont="1" applyBorder="1" applyAlignment="1">
      <alignment horizontal="right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4" fillId="0" borderId="15" xfId="0" applyFont="1" applyBorder="1" applyAlignment="1">
      <alignment vertical="center"/>
    </xf>
    <xf numFmtId="15" fontId="4" fillId="0" borderId="15" xfId="0" applyNumberFormat="1" applyFont="1" applyBorder="1" applyAlignment="1">
      <alignment horizontal="left" vertical="center" indent="1"/>
    </xf>
    <xf numFmtId="17" fontId="0" fillId="3" borderId="9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D170-4251-4BB9-AA8C-214C706E13B6}">
  <sheetPr>
    <tabColor rgb="FF92D050"/>
    <pageSetUpPr fitToPage="1"/>
  </sheetPr>
  <dimension ref="A1:F43"/>
  <sheetViews>
    <sheetView tabSelected="1" topLeftCell="A9" zoomScaleNormal="100" workbookViewId="0">
      <selection activeCell="I21" sqref="I21"/>
    </sheetView>
  </sheetViews>
  <sheetFormatPr defaultRowHeight="14.25" x14ac:dyDescent="0.45"/>
  <cols>
    <col min="1" max="1" width="4.73046875" customWidth="1"/>
    <col min="2" max="2" width="16.73046875" style="1" customWidth="1"/>
    <col min="3" max="3" width="35.73046875" bestFit="1" customWidth="1"/>
    <col min="4" max="4" width="9.59765625" style="1" customWidth="1"/>
    <col min="5" max="5" width="41.3984375" bestFit="1" customWidth="1"/>
    <col min="6" max="6" width="13.3984375" customWidth="1"/>
    <col min="7" max="7" width="4.3984375" customWidth="1"/>
  </cols>
  <sheetData>
    <row r="1" spans="2:6" ht="14.65" thickBot="1" x14ac:dyDescent="0.5"/>
    <row r="2" spans="2:6" ht="14.65" thickBot="1" x14ac:dyDescent="0.5">
      <c r="B2" s="139" t="s">
        <v>24</v>
      </c>
      <c r="C2" s="140"/>
      <c r="D2" s="140"/>
      <c r="E2" s="140"/>
      <c r="F2" s="141"/>
    </row>
    <row r="3" spans="2:6" x14ac:dyDescent="0.45">
      <c r="B3" s="10"/>
      <c r="C3" s="10"/>
      <c r="D3" s="10"/>
    </row>
    <row r="4" spans="2:6" x14ac:dyDescent="0.45">
      <c r="B4" s="47">
        <v>45658</v>
      </c>
      <c r="C4" s="15"/>
      <c r="D4" s="16"/>
      <c r="E4" s="15"/>
      <c r="F4" s="17"/>
    </row>
    <row r="5" spans="2:6" ht="15" customHeight="1" x14ac:dyDescent="0.45">
      <c r="B5" s="48" t="s">
        <v>0</v>
      </c>
      <c r="C5" s="2" t="s">
        <v>1</v>
      </c>
      <c r="D5" s="4" t="s">
        <v>2</v>
      </c>
      <c r="E5" s="3" t="s">
        <v>3</v>
      </c>
      <c r="F5" s="8" t="s">
        <v>4</v>
      </c>
    </row>
    <row r="6" spans="2:6" x14ac:dyDescent="0.45">
      <c r="B6" s="49"/>
      <c r="C6" s="13"/>
      <c r="D6" s="11"/>
      <c r="E6" s="5"/>
      <c r="F6" s="14"/>
    </row>
    <row r="7" spans="2:6" x14ac:dyDescent="0.45">
      <c r="B7" s="49"/>
      <c r="C7" s="18"/>
      <c r="D7" s="16"/>
      <c r="E7" s="15"/>
      <c r="F7" s="17"/>
    </row>
    <row r="8" spans="2:6" x14ac:dyDescent="0.45">
      <c r="B8" s="47">
        <v>45689</v>
      </c>
      <c r="C8" s="15"/>
      <c r="D8" s="16"/>
      <c r="E8" s="15"/>
      <c r="F8" s="17"/>
    </row>
    <row r="9" spans="2:6" ht="14.25" customHeight="1" x14ac:dyDescent="0.45">
      <c r="B9" s="48" t="s">
        <v>0</v>
      </c>
      <c r="C9" s="2" t="s">
        <v>1</v>
      </c>
      <c r="D9" s="4" t="s">
        <v>2</v>
      </c>
      <c r="E9" s="3" t="s">
        <v>3</v>
      </c>
      <c r="F9" s="8" t="s">
        <v>4</v>
      </c>
    </row>
    <row r="10" spans="2:6" x14ac:dyDescent="0.45">
      <c r="B10" s="50">
        <v>45706</v>
      </c>
      <c r="C10" s="40" t="s">
        <v>5</v>
      </c>
      <c r="D10" s="41">
        <v>2</v>
      </c>
      <c r="E10" s="5" t="s">
        <v>6</v>
      </c>
      <c r="F10" s="14">
        <v>137.91999999999999</v>
      </c>
    </row>
    <row r="11" spans="2:6" x14ac:dyDescent="0.45">
      <c r="B11" s="51">
        <v>45706</v>
      </c>
      <c r="C11" s="13" t="s">
        <v>23</v>
      </c>
      <c r="D11" s="38"/>
      <c r="E11" s="39" t="s">
        <v>6</v>
      </c>
      <c r="F11" s="14">
        <v>63.2</v>
      </c>
    </row>
    <row r="12" spans="2:6" x14ac:dyDescent="0.45">
      <c r="B12" s="52"/>
      <c r="C12" s="18"/>
      <c r="E12" s="15"/>
      <c r="F12" s="9"/>
    </row>
    <row r="13" spans="2:6" x14ac:dyDescent="0.45">
      <c r="B13" s="53">
        <v>45717</v>
      </c>
      <c r="C13" s="15"/>
      <c r="E13" s="15"/>
      <c r="F13" s="7"/>
    </row>
    <row r="14" spans="2:6" ht="15" customHeight="1" x14ac:dyDescent="0.45">
      <c r="B14" s="48" t="s">
        <v>0</v>
      </c>
      <c r="C14" s="2" t="s">
        <v>1</v>
      </c>
      <c r="D14" s="4" t="s">
        <v>2</v>
      </c>
      <c r="E14" s="3" t="s">
        <v>3</v>
      </c>
      <c r="F14" s="8" t="s">
        <v>4</v>
      </c>
    </row>
    <row r="15" spans="2:6" x14ac:dyDescent="0.45">
      <c r="B15" s="49">
        <v>45720</v>
      </c>
      <c r="C15" s="13" t="s">
        <v>23</v>
      </c>
      <c r="D15" s="11"/>
      <c r="E15" s="5" t="s">
        <v>8</v>
      </c>
      <c r="F15" s="12">
        <f>35.25+1</f>
        <v>36.25</v>
      </c>
    </row>
    <row r="16" spans="2:6" x14ac:dyDescent="0.45">
      <c r="B16" s="49">
        <v>45721</v>
      </c>
      <c r="C16" s="13" t="s">
        <v>23</v>
      </c>
      <c r="D16" s="11"/>
      <c r="E16" s="5" t="s">
        <v>8</v>
      </c>
      <c r="F16" s="12">
        <v>14.75</v>
      </c>
    </row>
    <row r="17" spans="1:6" x14ac:dyDescent="0.45">
      <c r="C17" s="15"/>
      <c r="E17" s="15"/>
    </row>
    <row r="18" spans="1:6" x14ac:dyDescent="0.45">
      <c r="B18" s="53">
        <v>45748</v>
      </c>
      <c r="C18" s="15"/>
      <c r="E18" s="15"/>
      <c r="F18" s="7"/>
    </row>
    <row r="19" spans="1:6" ht="14.25" customHeight="1" x14ac:dyDescent="0.45">
      <c r="B19" s="48" t="s">
        <v>0</v>
      </c>
      <c r="C19" s="2" t="s">
        <v>1</v>
      </c>
      <c r="D19" s="4" t="s">
        <v>2</v>
      </c>
      <c r="E19" s="3" t="s">
        <v>3</v>
      </c>
      <c r="F19" s="8" t="s">
        <v>4</v>
      </c>
    </row>
    <row r="20" spans="1:6" x14ac:dyDescent="0.45">
      <c r="B20" s="49"/>
      <c r="C20" s="13"/>
      <c r="D20" s="11"/>
      <c r="E20" s="5"/>
      <c r="F20" s="12"/>
    </row>
    <row r="21" spans="1:6" x14ac:dyDescent="0.45">
      <c r="B21" s="54"/>
      <c r="C21" s="15"/>
      <c r="E21" s="15"/>
      <c r="F21" s="6"/>
    </row>
    <row r="22" spans="1:6" x14ac:dyDescent="0.45">
      <c r="B22" s="53">
        <v>45778</v>
      </c>
      <c r="C22" s="18"/>
      <c r="E22" s="15"/>
      <c r="F22" s="9"/>
    </row>
    <row r="23" spans="1:6" s="15" customFormat="1" ht="15" customHeight="1" x14ac:dyDescent="0.45">
      <c r="A23"/>
      <c r="B23" s="48" t="s">
        <v>0</v>
      </c>
      <c r="C23" s="2" t="s">
        <v>1</v>
      </c>
      <c r="D23" s="4" t="s">
        <v>2</v>
      </c>
      <c r="E23" s="3" t="s">
        <v>3</v>
      </c>
      <c r="F23" s="8" t="s">
        <v>4</v>
      </c>
    </row>
    <row r="24" spans="1:6" s="15" customFormat="1" x14ac:dyDescent="0.45">
      <c r="A24"/>
      <c r="B24" s="49">
        <v>45798</v>
      </c>
      <c r="C24" s="13" t="s">
        <v>5</v>
      </c>
      <c r="D24" s="11">
        <v>2</v>
      </c>
      <c r="E24" s="5" t="s">
        <v>9</v>
      </c>
      <c r="F24" s="14">
        <v>131.58000000000001</v>
      </c>
    </row>
    <row r="25" spans="1:6" s="15" customFormat="1" x14ac:dyDescent="0.45">
      <c r="A25"/>
      <c r="B25" s="49">
        <v>45798</v>
      </c>
      <c r="C25" s="13" t="s">
        <v>23</v>
      </c>
      <c r="D25" s="11"/>
      <c r="E25" s="5" t="s">
        <v>9</v>
      </c>
      <c r="F25" s="14">
        <v>65.5</v>
      </c>
    </row>
    <row r="26" spans="1:6" x14ac:dyDescent="0.45">
      <c r="B26" s="52"/>
      <c r="C26" s="18"/>
      <c r="E26" s="15"/>
      <c r="F26" s="7"/>
    </row>
    <row r="27" spans="1:6" x14ac:dyDescent="0.45">
      <c r="B27" s="53">
        <v>45809</v>
      </c>
      <c r="C27" s="18"/>
      <c r="E27" s="15"/>
      <c r="F27" s="9"/>
    </row>
    <row r="28" spans="1:6" ht="14.25" customHeight="1" x14ac:dyDescent="0.45">
      <c r="B28" s="48" t="s">
        <v>0</v>
      </c>
      <c r="C28" s="2" t="s">
        <v>1</v>
      </c>
      <c r="D28" s="4" t="s">
        <v>2</v>
      </c>
      <c r="E28" s="3" t="s">
        <v>3</v>
      </c>
      <c r="F28" s="8" t="s">
        <v>4</v>
      </c>
    </row>
    <row r="29" spans="1:6" x14ac:dyDescent="0.45">
      <c r="B29" s="49">
        <v>45836</v>
      </c>
      <c r="C29" s="13" t="s">
        <v>5</v>
      </c>
      <c r="D29" s="11">
        <v>1</v>
      </c>
      <c r="E29" s="5" t="s">
        <v>6</v>
      </c>
      <c r="F29" s="12">
        <v>85.78</v>
      </c>
    </row>
    <row r="30" spans="1:6" x14ac:dyDescent="0.45">
      <c r="C30" s="15"/>
      <c r="E30" s="15"/>
      <c r="F30" s="6"/>
    </row>
    <row r="31" spans="1:6" x14ac:dyDescent="0.45">
      <c r="B31" s="55">
        <v>45839</v>
      </c>
      <c r="C31" s="18"/>
      <c r="E31" s="15"/>
      <c r="F31" s="9"/>
    </row>
    <row r="32" spans="1:6" ht="14.25" customHeight="1" x14ac:dyDescent="0.45">
      <c r="B32" s="48" t="s">
        <v>0</v>
      </c>
      <c r="C32" s="2" t="s">
        <v>1</v>
      </c>
      <c r="D32" s="4" t="s">
        <v>2</v>
      </c>
      <c r="E32" s="3" t="s">
        <v>3</v>
      </c>
      <c r="F32" s="8" t="s">
        <v>4</v>
      </c>
    </row>
    <row r="33" spans="2:6" x14ac:dyDescent="0.45">
      <c r="B33" s="49">
        <v>45845</v>
      </c>
      <c r="C33" s="13" t="s">
        <v>5</v>
      </c>
      <c r="D33" s="11">
        <v>1</v>
      </c>
      <c r="E33" s="5" t="s">
        <v>9</v>
      </c>
      <c r="F33" s="62">
        <v>124.24</v>
      </c>
    </row>
    <row r="34" spans="2:6" x14ac:dyDescent="0.45">
      <c r="B34" s="49">
        <v>45845</v>
      </c>
      <c r="C34" s="13" t="s">
        <v>5</v>
      </c>
      <c r="D34" s="11">
        <v>1</v>
      </c>
      <c r="E34" s="5" t="s">
        <v>9</v>
      </c>
      <c r="F34" s="112">
        <v>12.5</v>
      </c>
    </row>
    <row r="35" spans="2:6" x14ac:dyDescent="0.45">
      <c r="B35" s="49">
        <v>45845</v>
      </c>
      <c r="C35" s="13" t="s">
        <v>23</v>
      </c>
      <c r="D35" s="11"/>
      <c r="E35" s="5" t="s">
        <v>9</v>
      </c>
      <c r="F35" s="62">
        <v>125.45</v>
      </c>
    </row>
    <row r="36" spans="2:6" x14ac:dyDescent="0.45">
      <c r="B36" s="49">
        <v>45866</v>
      </c>
      <c r="C36" s="13" t="s">
        <v>23</v>
      </c>
      <c r="D36" s="11"/>
      <c r="E36" s="5" t="s">
        <v>6</v>
      </c>
      <c r="F36" s="62">
        <v>38.85</v>
      </c>
    </row>
    <row r="37" spans="2:6" x14ac:dyDescent="0.45">
      <c r="B37" s="49">
        <v>45867</v>
      </c>
      <c r="C37" s="13" t="s">
        <v>23</v>
      </c>
      <c r="D37" s="11"/>
      <c r="E37" s="5" t="s">
        <v>6</v>
      </c>
      <c r="F37" s="62">
        <v>40.799999999999997</v>
      </c>
    </row>
    <row r="38" spans="2:6" x14ac:dyDescent="0.45">
      <c r="C38" s="15"/>
      <c r="E38" s="15"/>
    </row>
    <row r="39" spans="2:6" x14ac:dyDescent="0.45">
      <c r="B39" s="53">
        <v>45870</v>
      </c>
      <c r="C39" s="18"/>
      <c r="E39" s="15"/>
      <c r="F39" s="9"/>
    </row>
    <row r="40" spans="2:6" ht="16.5" customHeight="1" x14ac:dyDescent="0.45">
      <c r="B40" s="48" t="s">
        <v>0</v>
      </c>
      <c r="C40" s="2" t="s">
        <v>1</v>
      </c>
      <c r="D40" s="4" t="s">
        <v>2</v>
      </c>
      <c r="E40" s="3" t="s">
        <v>3</v>
      </c>
      <c r="F40" s="8" t="s">
        <v>4</v>
      </c>
    </row>
    <row r="41" spans="2:6" x14ac:dyDescent="0.45">
      <c r="B41" s="49"/>
      <c r="C41" s="13"/>
      <c r="D41" s="11"/>
      <c r="E41" s="5"/>
      <c r="F41" s="12"/>
    </row>
    <row r="42" spans="2:6" x14ac:dyDescent="0.45">
      <c r="C42" s="15"/>
      <c r="E42" s="15"/>
    </row>
    <row r="43" spans="2:6" x14ac:dyDescent="0.45">
      <c r="C43" s="15"/>
      <c r="E43" s="15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E8CD-C93B-475A-B376-B252486E124E}">
  <sheetPr>
    <tabColor rgb="FF92D050"/>
    <pageSetUpPr fitToPage="1"/>
  </sheetPr>
  <dimension ref="B1:F87"/>
  <sheetViews>
    <sheetView topLeftCell="A63" workbookViewId="0">
      <selection activeCell="H27" sqref="H27"/>
    </sheetView>
  </sheetViews>
  <sheetFormatPr defaultRowHeight="14.25" x14ac:dyDescent="0.45"/>
  <cols>
    <col min="1" max="1" width="4" customWidth="1"/>
    <col min="2" max="2" width="15.265625" style="31" customWidth="1"/>
    <col min="3" max="3" width="32.59765625" customWidth="1"/>
    <col min="4" max="4" width="13.265625" style="1" customWidth="1"/>
    <col min="5" max="5" width="32.59765625" bestFit="1" customWidth="1"/>
    <col min="6" max="6" width="14.3984375" customWidth="1"/>
    <col min="7" max="7" width="5.265625" customWidth="1"/>
  </cols>
  <sheetData>
    <row r="1" spans="2:6" ht="14.65" thickBot="1" x14ac:dyDescent="0.5"/>
    <row r="2" spans="2:6" ht="14.65" thickBot="1" x14ac:dyDescent="0.5">
      <c r="B2" s="139" t="s">
        <v>27</v>
      </c>
      <c r="C2" s="140"/>
      <c r="D2" s="140"/>
      <c r="E2" s="142"/>
      <c r="F2" s="143"/>
    </row>
    <row r="3" spans="2:6" x14ac:dyDescent="0.45">
      <c r="B3" s="10"/>
      <c r="C3" s="10"/>
      <c r="D3" s="10"/>
    </row>
    <row r="4" spans="2:6" x14ac:dyDescent="0.45">
      <c r="B4" s="67">
        <v>45658</v>
      </c>
      <c r="F4" s="94"/>
    </row>
    <row r="5" spans="2:6" s="101" customFormat="1" x14ac:dyDescent="0.45">
      <c r="B5" s="64" t="s">
        <v>0</v>
      </c>
      <c r="C5" s="98" t="s">
        <v>1</v>
      </c>
      <c r="D5" s="99" t="s">
        <v>2</v>
      </c>
      <c r="E5" s="100" t="s">
        <v>3</v>
      </c>
      <c r="F5" s="63" t="s">
        <v>4</v>
      </c>
    </row>
    <row r="6" spans="2:6" x14ac:dyDescent="0.45">
      <c r="B6" s="68">
        <v>45664</v>
      </c>
      <c r="C6" s="13" t="s">
        <v>28</v>
      </c>
      <c r="D6" s="11">
        <v>1</v>
      </c>
      <c r="E6" s="5" t="s">
        <v>6</v>
      </c>
      <c r="F6" s="14">
        <v>94.05</v>
      </c>
    </row>
    <row r="7" spans="2:6" x14ac:dyDescent="0.45">
      <c r="B7" s="68">
        <v>45665</v>
      </c>
      <c r="C7" s="13" t="s">
        <v>7</v>
      </c>
      <c r="D7" s="11"/>
      <c r="E7" s="5" t="s">
        <v>6</v>
      </c>
      <c r="F7" s="12">
        <v>144.1</v>
      </c>
    </row>
    <row r="8" spans="2:6" x14ac:dyDescent="0.45">
      <c r="B8" s="68">
        <v>45665</v>
      </c>
      <c r="C8" s="13" t="s">
        <v>29</v>
      </c>
      <c r="D8" s="11"/>
      <c r="E8" s="5" t="s">
        <v>6</v>
      </c>
      <c r="F8" s="14">
        <v>138.80000000000001</v>
      </c>
    </row>
    <row r="9" spans="2:6" x14ac:dyDescent="0.45">
      <c r="B9" s="68">
        <v>45665</v>
      </c>
      <c r="C9" s="13" t="s">
        <v>30</v>
      </c>
      <c r="D9" s="11"/>
      <c r="E9" s="5" t="s">
        <v>6</v>
      </c>
      <c r="F9" s="14">
        <v>13.47</v>
      </c>
    </row>
    <row r="10" spans="2:6" x14ac:dyDescent="0.45">
      <c r="B10" s="68">
        <v>45665</v>
      </c>
      <c r="C10" s="93" t="s">
        <v>31</v>
      </c>
      <c r="D10" s="11"/>
      <c r="E10" s="5" t="s">
        <v>6</v>
      </c>
      <c r="F10" s="14">
        <v>12</v>
      </c>
    </row>
    <row r="11" spans="2:6" s="69" customFormat="1" x14ac:dyDescent="0.45">
      <c r="B11" s="68">
        <v>45672</v>
      </c>
      <c r="C11" s="13" t="s">
        <v>32</v>
      </c>
      <c r="D11" s="73"/>
      <c r="E11" s="5" t="s">
        <v>6</v>
      </c>
      <c r="F11" s="12">
        <v>125.52</v>
      </c>
    </row>
    <row r="12" spans="2:6" x14ac:dyDescent="0.45">
      <c r="B12" s="68">
        <v>45676</v>
      </c>
      <c r="C12" s="13" t="s">
        <v>21</v>
      </c>
      <c r="D12" s="11"/>
      <c r="E12" s="5" t="s">
        <v>6</v>
      </c>
      <c r="F12" s="14">
        <v>50.99</v>
      </c>
    </row>
    <row r="13" spans="2:6" x14ac:dyDescent="0.45">
      <c r="B13" s="68">
        <v>45685</v>
      </c>
      <c r="C13" s="13" t="s">
        <v>7</v>
      </c>
      <c r="D13" s="11"/>
      <c r="E13" s="5" t="s">
        <v>6</v>
      </c>
      <c r="F13" s="14">
        <v>39</v>
      </c>
    </row>
    <row r="14" spans="2:6" x14ac:dyDescent="0.45">
      <c r="B14" s="68">
        <v>45685</v>
      </c>
      <c r="C14" s="13" t="s">
        <v>28</v>
      </c>
      <c r="D14" s="11">
        <v>1</v>
      </c>
      <c r="E14" s="5" t="s">
        <v>6</v>
      </c>
      <c r="F14" s="14">
        <v>118.15</v>
      </c>
    </row>
    <row r="15" spans="2:6" s="69" customFormat="1" x14ac:dyDescent="0.45">
      <c r="B15" s="68">
        <v>45685</v>
      </c>
      <c r="C15" s="13" t="s">
        <v>32</v>
      </c>
      <c r="D15" s="73"/>
      <c r="E15" s="5" t="s">
        <v>6</v>
      </c>
      <c r="F15" s="14">
        <v>127.74</v>
      </c>
    </row>
    <row r="17" spans="2:6" x14ac:dyDescent="0.45">
      <c r="B17" s="67">
        <v>45689</v>
      </c>
      <c r="C17" s="66"/>
      <c r="F17" s="65"/>
    </row>
    <row r="18" spans="2:6" s="101" customFormat="1" x14ac:dyDescent="0.45">
      <c r="B18" s="64" t="s">
        <v>0</v>
      </c>
      <c r="C18" s="98" t="s">
        <v>1</v>
      </c>
      <c r="D18" s="99" t="s">
        <v>2</v>
      </c>
      <c r="E18" s="100" t="s">
        <v>3</v>
      </c>
      <c r="F18" s="63" t="s">
        <v>4</v>
      </c>
    </row>
    <row r="19" spans="2:6" x14ac:dyDescent="0.45">
      <c r="B19" s="68">
        <v>45698</v>
      </c>
      <c r="C19" s="13" t="s">
        <v>7</v>
      </c>
      <c r="D19" s="71"/>
      <c r="E19" s="70" t="s">
        <v>9</v>
      </c>
      <c r="F19" s="12">
        <v>161.69999999999999</v>
      </c>
    </row>
    <row r="20" spans="2:6" x14ac:dyDescent="0.45">
      <c r="B20" s="68">
        <v>45699</v>
      </c>
      <c r="C20" s="27" t="s">
        <v>31</v>
      </c>
      <c r="D20" s="29"/>
      <c r="E20" s="70" t="s">
        <v>9</v>
      </c>
      <c r="F20" s="62">
        <v>27.45</v>
      </c>
    </row>
    <row r="21" spans="2:6" x14ac:dyDescent="0.45">
      <c r="B21" s="68">
        <v>45700</v>
      </c>
      <c r="C21" s="27" t="s">
        <v>31</v>
      </c>
      <c r="D21" s="29"/>
      <c r="E21" s="70" t="s">
        <v>9</v>
      </c>
      <c r="F21" s="62">
        <v>25.15</v>
      </c>
    </row>
    <row r="22" spans="2:6" x14ac:dyDescent="0.45">
      <c r="B22" s="68">
        <v>45700</v>
      </c>
      <c r="C22" s="13" t="s">
        <v>7</v>
      </c>
      <c r="D22" s="11"/>
      <c r="E22" s="70" t="s">
        <v>9</v>
      </c>
      <c r="F22" s="14">
        <v>309.5</v>
      </c>
    </row>
    <row r="23" spans="2:6" x14ac:dyDescent="0.45">
      <c r="B23" s="68">
        <v>45702</v>
      </c>
      <c r="C23" s="13" t="s">
        <v>28</v>
      </c>
      <c r="D23" s="11">
        <v>2</v>
      </c>
      <c r="E23" s="70" t="s">
        <v>9</v>
      </c>
      <c r="F23" s="14">
        <v>359</v>
      </c>
    </row>
    <row r="24" spans="2:6" x14ac:dyDescent="0.45">
      <c r="B24" s="68">
        <v>45708</v>
      </c>
      <c r="C24" s="13" t="s">
        <v>7</v>
      </c>
      <c r="D24" s="11"/>
      <c r="E24" s="5" t="s">
        <v>6</v>
      </c>
      <c r="F24" s="14">
        <v>20.6</v>
      </c>
    </row>
    <row r="25" spans="2:6" x14ac:dyDescent="0.45">
      <c r="B25" s="68">
        <v>45713</v>
      </c>
      <c r="C25" s="13" t="s">
        <v>32</v>
      </c>
      <c r="D25" s="11"/>
      <c r="E25" s="70" t="s">
        <v>9</v>
      </c>
      <c r="F25" s="14">
        <v>127.74</v>
      </c>
    </row>
    <row r="26" spans="2:6" x14ac:dyDescent="0.45">
      <c r="B26" s="68">
        <v>45713</v>
      </c>
      <c r="C26" s="27" t="s">
        <v>7</v>
      </c>
      <c r="D26" s="29"/>
      <c r="E26" s="70" t="s">
        <v>9</v>
      </c>
      <c r="F26" s="62">
        <v>25</v>
      </c>
    </row>
    <row r="27" spans="2:6" x14ac:dyDescent="0.45">
      <c r="B27" s="68">
        <v>45713</v>
      </c>
      <c r="C27" s="27" t="s">
        <v>31</v>
      </c>
      <c r="D27" s="29"/>
      <c r="E27" s="70" t="s">
        <v>9</v>
      </c>
      <c r="F27" s="62">
        <v>8.2799999999999994</v>
      </c>
    </row>
    <row r="28" spans="2:6" x14ac:dyDescent="0.45">
      <c r="B28" s="92">
        <v>45713</v>
      </c>
      <c r="C28" s="13" t="s">
        <v>21</v>
      </c>
      <c r="D28" s="29"/>
      <c r="E28" s="70" t="s">
        <v>9</v>
      </c>
      <c r="F28" s="62">
        <v>26.09</v>
      </c>
    </row>
    <row r="29" spans="2:6" x14ac:dyDescent="0.45">
      <c r="B29" s="92">
        <v>45713</v>
      </c>
      <c r="C29" s="13" t="s">
        <v>32</v>
      </c>
      <c r="D29" s="29"/>
      <c r="E29" s="70" t="s">
        <v>9</v>
      </c>
      <c r="F29" s="62">
        <v>162</v>
      </c>
    </row>
    <row r="31" spans="2:6" x14ac:dyDescent="0.45">
      <c r="B31" s="67">
        <v>45717</v>
      </c>
      <c r="C31" s="66"/>
      <c r="F31" s="65"/>
    </row>
    <row r="32" spans="2:6" s="101" customFormat="1" x14ac:dyDescent="0.45">
      <c r="B32" s="64" t="s">
        <v>0</v>
      </c>
      <c r="C32" s="98" t="s">
        <v>1</v>
      </c>
      <c r="D32" s="99" t="s">
        <v>2</v>
      </c>
      <c r="E32" s="100" t="s">
        <v>3</v>
      </c>
      <c r="F32" s="63" t="s">
        <v>4</v>
      </c>
    </row>
    <row r="33" spans="2:6" x14ac:dyDescent="0.45">
      <c r="B33" s="68">
        <v>45720</v>
      </c>
      <c r="C33" s="13" t="s">
        <v>33</v>
      </c>
      <c r="D33" s="73"/>
      <c r="E33" s="70" t="s">
        <v>8</v>
      </c>
      <c r="F33" s="72">
        <v>61.2</v>
      </c>
    </row>
    <row r="34" spans="2:6" x14ac:dyDescent="0.45">
      <c r="B34" s="68">
        <v>45721</v>
      </c>
      <c r="C34" s="5" t="s">
        <v>7</v>
      </c>
      <c r="D34" s="73"/>
      <c r="E34" s="70" t="s">
        <v>8</v>
      </c>
      <c r="F34" s="72">
        <v>81.599999999999994</v>
      </c>
    </row>
    <row r="35" spans="2:6" x14ac:dyDescent="0.45">
      <c r="B35" s="68">
        <v>45724</v>
      </c>
      <c r="C35" s="27" t="s">
        <v>21</v>
      </c>
      <c r="D35" s="29"/>
      <c r="E35" s="70" t="s">
        <v>8</v>
      </c>
      <c r="F35" s="90">
        <v>50.39</v>
      </c>
    </row>
    <row r="36" spans="2:6" x14ac:dyDescent="0.45">
      <c r="B36" s="68">
        <v>45724</v>
      </c>
      <c r="C36" s="5" t="s">
        <v>34</v>
      </c>
      <c r="D36" s="29">
        <v>1</v>
      </c>
      <c r="E36" s="27" t="s">
        <v>26</v>
      </c>
      <c r="F36" s="90">
        <v>116.26</v>
      </c>
    </row>
    <row r="37" spans="2:6" x14ac:dyDescent="0.45">
      <c r="B37" s="68">
        <v>45724</v>
      </c>
      <c r="C37" s="5" t="s">
        <v>32</v>
      </c>
      <c r="D37" s="29"/>
      <c r="E37" s="27" t="s">
        <v>26</v>
      </c>
      <c r="F37" s="90">
        <v>3143.11</v>
      </c>
    </row>
    <row r="38" spans="2:6" x14ac:dyDescent="0.45">
      <c r="B38" s="68">
        <v>45725</v>
      </c>
      <c r="C38" s="27" t="s">
        <v>35</v>
      </c>
      <c r="D38" s="29"/>
      <c r="E38" s="27" t="s">
        <v>26</v>
      </c>
      <c r="F38" s="90">
        <v>43.72</v>
      </c>
    </row>
    <row r="39" spans="2:6" x14ac:dyDescent="0.45">
      <c r="B39" s="68">
        <v>45725</v>
      </c>
      <c r="C39" s="27" t="s">
        <v>35</v>
      </c>
      <c r="D39" s="11"/>
      <c r="E39" s="5" t="s">
        <v>26</v>
      </c>
      <c r="F39" s="91">
        <v>20.57</v>
      </c>
    </row>
    <row r="40" spans="2:6" x14ac:dyDescent="0.45">
      <c r="B40" s="68">
        <v>45727</v>
      </c>
      <c r="C40" s="27" t="s">
        <v>35</v>
      </c>
      <c r="D40" s="29"/>
      <c r="E40" s="27" t="s">
        <v>26</v>
      </c>
      <c r="F40" s="90">
        <v>20.05</v>
      </c>
    </row>
    <row r="41" spans="2:6" x14ac:dyDescent="0.45">
      <c r="B41" s="68">
        <v>45728</v>
      </c>
      <c r="C41" s="27" t="s">
        <v>34</v>
      </c>
      <c r="D41" s="29">
        <v>4</v>
      </c>
      <c r="E41" s="27" t="s">
        <v>26</v>
      </c>
      <c r="F41" s="90">
        <v>1322.27</v>
      </c>
    </row>
    <row r="42" spans="2:6" x14ac:dyDescent="0.45">
      <c r="B42" s="68">
        <v>45729</v>
      </c>
      <c r="C42" s="27" t="s">
        <v>35</v>
      </c>
      <c r="D42" s="29"/>
      <c r="E42" s="27" t="s">
        <v>26</v>
      </c>
      <c r="F42" s="90">
        <v>16.21</v>
      </c>
    </row>
    <row r="43" spans="2:6" x14ac:dyDescent="0.45">
      <c r="B43" s="68">
        <v>45731</v>
      </c>
      <c r="C43" s="27" t="s">
        <v>29</v>
      </c>
      <c r="D43" s="29">
        <v>5</v>
      </c>
      <c r="E43" s="27" t="s">
        <v>26</v>
      </c>
      <c r="F43" s="90">
        <v>442.54</v>
      </c>
    </row>
    <row r="44" spans="2:6" x14ac:dyDescent="0.45">
      <c r="B44" s="68">
        <v>45734</v>
      </c>
      <c r="C44" s="5" t="s">
        <v>7</v>
      </c>
      <c r="D44" s="29"/>
      <c r="E44" s="27" t="s">
        <v>26</v>
      </c>
      <c r="F44" s="90">
        <v>27.49</v>
      </c>
    </row>
    <row r="45" spans="2:6" x14ac:dyDescent="0.45">
      <c r="B45" s="68">
        <v>45735</v>
      </c>
      <c r="C45" s="5" t="s">
        <v>7</v>
      </c>
      <c r="D45" s="29"/>
      <c r="E45" s="27" t="s">
        <v>8</v>
      </c>
      <c r="F45" s="90">
        <v>25.3</v>
      </c>
    </row>
    <row r="46" spans="2:6" x14ac:dyDescent="0.45">
      <c r="B46" s="68">
        <v>45735</v>
      </c>
      <c r="C46" s="5" t="s">
        <v>7</v>
      </c>
      <c r="D46" s="29"/>
      <c r="E46" s="27" t="s">
        <v>8</v>
      </c>
      <c r="F46" s="90">
        <v>38</v>
      </c>
    </row>
    <row r="47" spans="2:6" x14ac:dyDescent="0.45">
      <c r="B47" s="68">
        <v>45735</v>
      </c>
      <c r="C47" s="13" t="s">
        <v>33</v>
      </c>
      <c r="D47" s="29"/>
      <c r="E47" s="27" t="s">
        <v>25</v>
      </c>
      <c r="F47" s="90">
        <v>95.6</v>
      </c>
    </row>
    <row r="48" spans="2:6" x14ac:dyDescent="0.45">
      <c r="B48" s="68">
        <v>45736</v>
      </c>
      <c r="C48" s="5" t="s">
        <v>7</v>
      </c>
      <c r="D48" s="73"/>
      <c r="E48" s="70" t="s">
        <v>25</v>
      </c>
      <c r="F48" s="72">
        <v>48</v>
      </c>
    </row>
    <row r="50" spans="2:6" x14ac:dyDescent="0.45">
      <c r="B50" s="89">
        <v>45748</v>
      </c>
      <c r="C50" s="66"/>
      <c r="F50" s="65"/>
    </row>
    <row r="51" spans="2:6" s="101" customFormat="1" x14ac:dyDescent="0.45">
      <c r="B51" s="88" t="s">
        <v>0</v>
      </c>
      <c r="C51" s="102" t="s">
        <v>1</v>
      </c>
      <c r="D51" s="103" t="s">
        <v>2</v>
      </c>
      <c r="E51" s="104" t="s">
        <v>3</v>
      </c>
      <c r="F51" s="87" t="s">
        <v>4</v>
      </c>
    </row>
    <row r="52" spans="2:6" x14ac:dyDescent="0.45">
      <c r="B52" s="86">
        <v>45770</v>
      </c>
      <c r="C52" s="80" t="s">
        <v>32</v>
      </c>
      <c r="D52" s="38"/>
      <c r="E52" s="76" t="s">
        <v>25</v>
      </c>
      <c r="F52" s="85">
        <v>215.24</v>
      </c>
    </row>
    <row r="53" spans="2:6" x14ac:dyDescent="0.45">
      <c r="B53" s="86">
        <v>45770</v>
      </c>
      <c r="C53" s="80" t="s">
        <v>36</v>
      </c>
      <c r="D53" s="38"/>
      <c r="E53" s="76" t="s">
        <v>25</v>
      </c>
      <c r="F53" s="85">
        <v>27.49</v>
      </c>
    </row>
    <row r="54" spans="2:6" x14ac:dyDescent="0.45">
      <c r="B54" s="86">
        <v>45775</v>
      </c>
      <c r="C54" s="80" t="s">
        <v>32</v>
      </c>
      <c r="D54" s="38"/>
      <c r="E54" s="76" t="s">
        <v>14</v>
      </c>
      <c r="F54" s="85">
        <v>7.5</v>
      </c>
    </row>
    <row r="55" spans="2:6" x14ac:dyDescent="0.45">
      <c r="B55" s="86">
        <v>45775</v>
      </c>
      <c r="C55" s="80" t="s">
        <v>36</v>
      </c>
      <c r="D55" s="38"/>
      <c r="E55" s="76" t="s">
        <v>14</v>
      </c>
      <c r="F55" s="85">
        <v>27.49</v>
      </c>
    </row>
    <row r="56" spans="2:6" x14ac:dyDescent="0.45">
      <c r="B56" s="74">
        <v>45770</v>
      </c>
      <c r="C56" s="80" t="s">
        <v>7</v>
      </c>
      <c r="D56" s="38"/>
      <c r="E56" s="76" t="s">
        <v>14</v>
      </c>
      <c r="F56" s="85">
        <v>27.8</v>
      </c>
    </row>
    <row r="57" spans="2:6" x14ac:dyDescent="0.45">
      <c r="B57" s="74">
        <v>45770</v>
      </c>
      <c r="C57" s="13" t="s">
        <v>33</v>
      </c>
      <c r="D57" s="38">
        <v>2</v>
      </c>
      <c r="E57" s="76" t="s">
        <v>14</v>
      </c>
      <c r="F57" s="85">
        <v>318.14999999999998</v>
      </c>
    </row>
    <row r="58" spans="2:6" x14ac:dyDescent="0.45">
      <c r="B58" s="74">
        <v>45772</v>
      </c>
      <c r="C58" s="80" t="s">
        <v>7</v>
      </c>
      <c r="D58" s="38"/>
      <c r="E58" s="76" t="s">
        <v>14</v>
      </c>
      <c r="F58" s="85">
        <v>27.9</v>
      </c>
    </row>
    <row r="59" spans="2:6" x14ac:dyDescent="0.45">
      <c r="B59" s="74">
        <v>45775</v>
      </c>
      <c r="C59" s="80" t="s">
        <v>7</v>
      </c>
      <c r="D59" s="38"/>
      <c r="E59" s="76" t="s">
        <v>14</v>
      </c>
      <c r="F59" s="85">
        <v>25</v>
      </c>
    </row>
    <row r="60" spans="2:6" x14ac:dyDescent="0.45">
      <c r="B60" s="74">
        <v>45775</v>
      </c>
      <c r="C60" s="13" t="s">
        <v>33</v>
      </c>
      <c r="D60" s="38">
        <v>1</v>
      </c>
      <c r="E60" s="76" t="s">
        <v>14</v>
      </c>
      <c r="F60" s="85">
        <v>140.25</v>
      </c>
    </row>
    <row r="61" spans="2:6" x14ac:dyDescent="0.45">
      <c r="B61" s="84">
        <v>45775</v>
      </c>
      <c r="C61" s="83" t="s">
        <v>31</v>
      </c>
      <c r="D61" s="82"/>
      <c r="E61" s="76" t="s">
        <v>14</v>
      </c>
      <c r="F61" s="81">
        <v>27.75</v>
      </c>
    </row>
    <row r="62" spans="2:6" x14ac:dyDescent="0.45">
      <c r="B62" s="68">
        <v>45775</v>
      </c>
      <c r="C62" s="80" t="s">
        <v>32</v>
      </c>
      <c r="D62" s="11"/>
      <c r="E62" s="76" t="s">
        <v>14</v>
      </c>
      <c r="F62" s="79">
        <v>224.74</v>
      </c>
    </row>
    <row r="63" spans="2:6" x14ac:dyDescent="0.45">
      <c r="B63" s="68">
        <v>45775</v>
      </c>
      <c r="C63" s="80" t="s">
        <v>32</v>
      </c>
      <c r="D63" s="11"/>
      <c r="E63" s="76" t="s">
        <v>14</v>
      </c>
      <c r="F63" s="79">
        <v>229</v>
      </c>
    </row>
    <row r="65" spans="2:6" x14ac:dyDescent="0.45">
      <c r="B65" s="67">
        <v>45778</v>
      </c>
      <c r="C65" s="66"/>
      <c r="F65" s="65"/>
    </row>
    <row r="66" spans="2:6" s="101" customFormat="1" x14ac:dyDescent="0.45">
      <c r="B66" s="64" t="s">
        <v>0</v>
      </c>
      <c r="C66" s="98" t="s">
        <v>1</v>
      </c>
      <c r="D66" s="99" t="s">
        <v>2</v>
      </c>
      <c r="E66" s="100" t="s">
        <v>3</v>
      </c>
      <c r="F66" s="63" t="s">
        <v>4</v>
      </c>
    </row>
    <row r="67" spans="2:6" x14ac:dyDescent="0.45">
      <c r="B67" s="32"/>
      <c r="C67" s="27"/>
      <c r="D67" s="29"/>
      <c r="E67" s="27"/>
      <c r="F67" s="27"/>
    </row>
    <row r="69" spans="2:6" x14ac:dyDescent="0.45">
      <c r="B69" s="67">
        <v>45809</v>
      </c>
      <c r="C69" s="66"/>
      <c r="F69" s="65"/>
    </row>
    <row r="70" spans="2:6" s="101" customFormat="1" ht="18" customHeight="1" x14ac:dyDescent="0.45">
      <c r="B70" s="64" t="s">
        <v>0</v>
      </c>
      <c r="C70" s="98" t="s">
        <v>1</v>
      </c>
      <c r="D70" s="99" t="s">
        <v>2</v>
      </c>
      <c r="E70" s="100" t="s">
        <v>3</v>
      </c>
      <c r="F70" s="63" t="s">
        <v>4</v>
      </c>
    </row>
    <row r="71" spans="2:6" x14ac:dyDescent="0.45">
      <c r="B71" s="75">
        <v>45831</v>
      </c>
      <c r="C71" s="78" t="s">
        <v>32</v>
      </c>
      <c r="D71" s="77"/>
      <c r="E71" s="40" t="s">
        <v>8</v>
      </c>
      <c r="F71" s="95">
        <v>83.42</v>
      </c>
    </row>
    <row r="72" spans="2:6" x14ac:dyDescent="0.45">
      <c r="B72" s="75">
        <v>45831</v>
      </c>
      <c r="C72" s="46" t="s">
        <v>7</v>
      </c>
      <c r="D72" s="97"/>
      <c r="E72" s="40" t="s">
        <v>8</v>
      </c>
      <c r="F72" s="96">
        <v>40</v>
      </c>
    </row>
    <row r="73" spans="2:6" x14ac:dyDescent="0.45">
      <c r="B73" s="75">
        <v>45831</v>
      </c>
      <c r="C73" s="46" t="s">
        <v>31</v>
      </c>
      <c r="D73" s="97"/>
      <c r="E73" s="40" t="s">
        <v>8</v>
      </c>
      <c r="F73" s="96">
        <v>29</v>
      </c>
    </row>
    <row r="74" spans="2:6" x14ac:dyDescent="0.45">
      <c r="B74" s="75">
        <v>45831</v>
      </c>
      <c r="C74" s="46" t="s">
        <v>33</v>
      </c>
      <c r="D74" s="97">
        <v>1</v>
      </c>
      <c r="E74" s="40" t="s">
        <v>8</v>
      </c>
      <c r="F74" s="96">
        <v>136</v>
      </c>
    </row>
    <row r="75" spans="2:6" x14ac:dyDescent="0.45">
      <c r="B75" s="75">
        <v>45831</v>
      </c>
      <c r="C75" s="46" t="s">
        <v>36</v>
      </c>
      <c r="D75" s="97"/>
      <c r="E75" s="40" t="s">
        <v>8</v>
      </c>
      <c r="F75" s="96">
        <v>53.99</v>
      </c>
    </row>
    <row r="76" spans="2:6" x14ac:dyDescent="0.45">
      <c r="B76" s="74">
        <v>45832</v>
      </c>
      <c r="C76" s="46" t="s">
        <v>33</v>
      </c>
      <c r="D76" s="97">
        <v>1</v>
      </c>
      <c r="E76" s="40" t="s">
        <v>8</v>
      </c>
      <c r="F76" s="96">
        <v>200</v>
      </c>
    </row>
    <row r="77" spans="2:6" x14ac:dyDescent="0.45">
      <c r="B77" s="68">
        <v>45834</v>
      </c>
      <c r="C77" s="5" t="s">
        <v>32</v>
      </c>
      <c r="D77" s="73"/>
      <c r="E77" s="40" t="s">
        <v>8</v>
      </c>
      <c r="F77" s="12">
        <v>176.82</v>
      </c>
    </row>
    <row r="79" spans="2:6" x14ac:dyDescent="0.45">
      <c r="B79" s="67">
        <v>45839</v>
      </c>
      <c r="C79" s="66"/>
      <c r="F79" s="65"/>
    </row>
    <row r="80" spans="2:6" s="101" customFormat="1" ht="17.25" customHeight="1" x14ac:dyDescent="0.45">
      <c r="B80" s="64" t="s">
        <v>0</v>
      </c>
      <c r="C80" s="98" t="s">
        <v>1</v>
      </c>
      <c r="D80" s="99" t="s">
        <v>2</v>
      </c>
      <c r="E80" s="100" t="s">
        <v>3</v>
      </c>
      <c r="F80" s="63" t="s">
        <v>4</v>
      </c>
    </row>
    <row r="81" spans="2:6" x14ac:dyDescent="0.45">
      <c r="B81" s="68">
        <v>45845</v>
      </c>
      <c r="C81" s="5" t="s">
        <v>33</v>
      </c>
      <c r="D81" s="73"/>
      <c r="E81" s="5" t="s">
        <v>9</v>
      </c>
      <c r="F81" s="72">
        <v>82.2</v>
      </c>
    </row>
    <row r="82" spans="2:6" x14ac:dyDescent="0.45">
      <c r="B82" s="68">
        <v>45845</v>
      </c>
      <c r="C82" s="5" t="s">
        <v>33</v>
      </c>
      <c r="D82" s="73">
        <v>1</v>
      </c>
      <c r="E82" s="5" t="s">
        <v>9</v>
      </c>
      <c r="F82" s="72">
        <v>178.5</v>
      </c>
    </row>
    <row r="85" spans="2:6" x14ac:dyDescent="0.45">
      <c r="B85" s="67">
        <v>45870</v>
      </c>
      <c r="C85" s="66"/>
      <c r="F85" s="65"/>
    </row>
    <row r="86" spans="2:6" s="101" customFormat="1" x14ac:dyDescent="0.45">
      <c r="B86" s="64" t="s">
        <v>0</v>
      </c>
      <c r="C86" s="98" t="s">
        <v>1</v>
      </c>
      <c r="D86" s="99" t="s">
        <v>2</v>
      </c>
      <c r="E86" s="100" t="s">
        <v>3</v>
      </c>
      <c r="F86" s="63" t="s">
        <v>4</v>
      </c>
    </row>
    <row r="87" spans="2:6" x14ac:dyDescent="0.45">
      <c r="B87" s="59">
        <v>45876</v>
      </c>
      <c r="C87" s="5" t="s">
        <v>7</v>
      </c>
      <c r="D87" s="29">
        <v>0</v>
      </c>
      <c r="E87" s="27" t="s">
        <v>9</v>
      </c>
      <c r="F87" s="62">
        <v>82.2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7421-C2C9-40F1-88FB-23494BF32C85}">
  <sheetPr>
    <tabColor rgb="FF92D050"/>
    <pageSetUpPr fitToPage="1"/>
  </sheetPr>
  <dimension ref="A1:M52"/>
  <sheetViews>
    <sheetView workbookViewId="0">
      <selection activeCell="H27" sqref="H27"/>
    </sheetView>
  </sheetViews>
  <sheetFormatPr defaultRowHeight="14.25" x14ac:dyDescent="0.45"/>
  <cols>
    <col min="1" max="1" width="5.1328125" customWidth="1"/>
    <col min="2" max="2" width="18" style="1" customWidth="1"/>
    <col min="3" max="3" width="27.86328125" style="15" customWidth="1"/>
    <col min="4" max="4" width="12.1328125" style="1" customWidth="1"/>
    <col min="5" max="5" width="37.59765625" style="15" customWidth="1"/>
    <col min="6" max="6" width="13.59765625" customWidth="1"/>
    <col min="7" max="7" width="3.86328125" style="20" customWidth="1"/>
    <col min="8" max="8" width="11.59765625" style="20" bestFit="1" customWidth="1"/>
    <col min="9" max="9" width="10.59765625" style="20" bestFit="1" customWidth="1"/>
    <col min="10" max="10" width="9.59765625" style="20" bestFit="1" customWidth="1"/>
    <col min="11" max="13" width="9.1328125" style="20"/>
  </cols>
  <sheetData>
    <row r="1" spans="2:13" ht="14.65" thickBot="1" x14ac:dyDescent="0.5">
      <c r="B1" s="16"/>
      <c r="D1" s="16"/>
      <c r="F1" s="15"/>
    </row>
    <row r="2" spans="2:13" ht="14.65" thickBot="1" x14ac:dyDescent="0.5">
      <c r="B2" s="144" t="s">
        <v>13</v>
      </c>
      <c r="C2" s="145"/>
      <c r="D2" s="145"/>
      <c r="E2" s="146"/>
      <c r="F2" s="147"/>
    </row>
    <row r="3" spans="2:13" x14ac:dyDescent="0.45">
      <c r="B3" s="56"/>
      <c r="C3" s="148"/>
      <c r="D3" s="148"/>
      <c r="E3" s="148"/>
      <c r="F3" s="148"/>
    </row>
    <row r="4" spans="2:13" x14ac:dyDescent="0.45">
      <c r="B4" s="47">
        <v>45658</v>
      </c>
      <c r="D4" s="16"/>
      <c r="F4" s="17"/>
    </row>
    <row r="5" spans="2:13" x14ac:dyDescent="0.45">
      <c r="B5" s="57" t="s">
        <v>0</v>
      </c>
      <c r="C5" s="35" t="s">
        <v>1</v>
      </c>
      <c r="D5" s="36" t="s">
        <v>2</v>
      </c>
      <c r="E5" s="37" t="s">
        <v>3</v>
      </c>
      <c r="F5" s="30" t="s">
        <v>4</v>
      </c>
    </row>
    <row r="6" spans="2:13" x14ac:dyDescent="0.45">
      <c r="B6" s="49">
        <v>45700</v>
      </c>
      <c r="C6" s="13" t="s">
        <v>10</v>
      </c>
      <c r="D6" s="11"/>
      <c r="E6" s="5" t="s">
        <v>6</v>
      </c>
      <c r="F6" s="12">
        <v>429.74</v>
      </c>
    </row>
    <row r="7" spans="2:13" x14ac:dyDescent="0.45">
      <c r="B7" s="49">
        <v>45717</v>
      </c>
      <c r="C7" s="13" t="s">
        <v>11</v>
      </c>
      <c r="D7" s="11"/>
      <c r="E7" s="5" t="s">
        <v>6</v>
      </c>
      <c r="F7" s="12">
        <v>32.700000000000003</v>
      </c>
    </row>
    <row r="8" spans="2:13" x14ac:dyDescent="0.45">
      <c r="B8" s="58"/>
      <c r="C8" s="18"/>
      <c r="D8" s="16"/>
      <c r="F8" s="17"/>
    </row>
    <row r="9" spans="2:13" x14ac:dyDescent="0.45">
      <c r="B9" s="47">
        <v>45689</v>
      </c>
      <c r="D9" s="16"/>
      <c r="F9" s="17"/>
    </row>
    <row r="10" spans="2:13" x14ac:dyDescent="0.45">
      <c r="B10" s="48" t="s">
        <v>0</v>
      </c>
      <c r="C10" s="2" t="s">
        <v>1</v>
      </c>
      <c r="D10" s="4" t="s">
        <v>2</v>
      </c>
      <c r="E10" s="3" t="s">
        <v>3</v>
      </c>
      <c r="F10" s="8" t="s">
        <v>4</v>
      </c>
    </row>
    <row r="11" spans="2:13" x14ac:dyDescent="0.45">
      <c r="B11" s="59">
        <v>45700</v>
      </c>
      <c r="C11" s="45" t="s">
        <v>10</v>
      </c>
      <c r="D11" s="34"/>
      <c r="E11" s="34" t="s">
        <v>14</v>
      </c>
      <c r="F11" s="113">
        <v>429.74</v>
      </c>
      <c r="G11" s="21"/>
      <c r="H11" s="21"/>
      <c r="I11" s="21"/>
      <c r="J11" s="21"/>
      <c r="K11" s="21"/>
      <c r="L11" s="21"/>
      <c r="M11" s="21"/>
    </row>
    <row r="12" spans="2:13" x14ac:dyDescent="0.45">
      <c r="B12" s="60">
        <v>45700</v>
      </c>
      <c r="C12" s="43" t="s">
        <v>11</v>
      </c>
      <c r="D12" s="44"/>
      <c r="E12" s="34" t="s">
        <v>6</v>
      </c>
      <c r="F12" s="113">
        <v>5.6</v>
      </c>
      <c r="G12" s="21"/>
      <c r="H12" s="21"/>
      <c r="I12" s="21"/>
      <c r="J12" s="21"/>
      <c r="K12" s="21"/>
      <c r="L12" s="21"/>
      <c r="M12" s="21"/>
    </row>
    <row r="13" spans="2:13" x14ac:dyDescent="0.45">
      <c r="B13" s="60">
        <v>45701</v>
      </c>
      <c r="C13" s="43" t="s">
        <v>12</v>
      </c>
      <c r="D13" s="44"/>
      <c r="E13" s="34" t="s">
        <v>6</v>
      </c>
      <c r="F13" s="113">
        <v>27</v>
      </c>
      <c r="G13" s="21"/>
      <c r="H13" s="21"/>
      <c r="I13" s="21"/>
      <c r="J13" s="21"/>
      <c r="K13" s="21"/>
      <c r="L13" s="21"/>
      <c r="M13" s="21"/>
    </row>
    <row r="14" spans="2:13" x14ac:dyDescent="0.45">
      <c r="B14" s="60">
        <v>45701</v>
      </c>
      <c r="C14" s="43" t="s">
        <v>11</v>
      </c>
      <c r="D14" s="44"/>
      <c r="E14" s="34" t="s">
        <v>6</v>
      </c>
      <c r="F14" s="113">
        <v>5.6</v>
      </c>
      <c r="G14" s="21"/>
      <c r="H14" s="21"/>
      <c r="I14" s="21"/>
      <c r="J14" s="21"/>
      <c r="K14" s="21"/>
      <c r="L14" s="21"/>
      <c r="M14" s="21"/>
    </row>
    <row r="15" spans="2:13" x14ac:dyDescent="0.45">
      <c r="B15" s="52"/>
      <c r="C15" s="18"/>
      <c r="F15" s="9"/>
      <c r="K15" s="21"/>
      <c r="L15" s="21"/>
      <c r="M15" s="21"/>
    </row>
    <row r="16" spans="2:13" x14ac:dyDescent="0.45">
      <c r="B16" s="53">
        <v>45717</v>
      </c>
      <c r="F16" s="7"/>
      <c r="K16" s="21"/>
      <c r="L16" s="21"/>
      <c r="M16" s="21"/>
    </row>
    <row r="17" spans="2:13" x14ac:dyDescent="0.45">
      <c r="B17" s="48" t="s">
        <v>0</v>
      </c>
      <c r="C17" s="2" t="s">
        <v>1</v>
      </c>
      <c r="D17" s="4" t="s">
        <v>2</v>
      </c>
      <c r="E17" s="3" t="s">
        <v>3</v>
      </c>
      <c r="F17" s="8" t="s">
        <v>4</v>
      </c>
      <c r="K17" s="21"/>
      <c r="L17" s="21"/>
      <c r="M17" s="21"/>
    </row>
    <row r="18" spans="2:13" x14ac:dyDescent="0.45">
      <c r="B18" s="59">
        <v>45720</v>
      </c>
      <c r="C18" s="27" t="s">
        <v>11</v>
      </c>
      <c r="D18" s="34"/>
      <c r="E18" s="34" t="s">
        <v>9</v>
      </c>
      <c r="F18" s="113">
        <v>40.85</v>
      </c>
      <c r="G18" s="21"/>
      <c r="H18" s="21"/>
      <c r="I18" s="21"/>
      <c r="J18" s="21"/>
      <c r="K18" s="21"/>
      <c r="L18" s="21"/>
      <c r="M18" s="21"/>
    </row>
    <row r="19" spans="2:13" x14ac:dyDescent="0.45">
      <c r="B19" s="59">
        <v>45721</v>
      </c>
      <c r="C19" s="27" t="s">
        <v>11</v>
      </c>
      <c r="D19" s="34"/>
      <c r="E19" s="34" t="s">
        <v>9</v>
      </c>
      <c r="F19" s="113">
        <v>11</v>
      </c>
      <c r="G19" s="21"/>
      <c r="H19" s="21"/>
      <c r="I19" s="21"/>
      <c r="J19" s="21"/>
      <c r="K19" s="21"/>
      <c r="L19" s="21"/>
      <c r="M19" s="21"/>
    </row>
    <row r="20" spans="2:13" x14ac:dyDescent="0.45">
      <c r="B20" s="59">
        <v>45721</v>
      </c>
      <c r="C20" s="27" t="s">
        <v>11</v>
      </c>
      <c r="D20" s="34"/>
      <c r="E20" s="34" t="s">
        <v>9</v>
      </c>
      <c r="F20" s="113">
        <v>42.25</v>
      </c>
      <c r="G20" s="21"/>
      <c r="H20" s="21"/>
      <c r="I20" s="21"/>
      <c r="J20" s="21"/>
      <c r="K20" s="21"/>
      <c r="L20" s="21"/>
      <c r="M20" s="21"/>
    </row>
    <row r="21" spans="2:13" x14ac:dyDescent="0.45">
      <c r="B21" s="59">
        <v>45734</v>
      </c>
      <c r="C21" s="27" t="s">
        <v>5</v>
      </c>
      <c r="D21" s="42">
        <v>2</v>
      </c>
      <c r="E21" s="33" t="s">
        <v>6</v>
      </c>
      <c r="F21" s="114">
        <v>187.6</v>
      </c>
      <c r="G21" s="21"/>
      <c r="H21" s="21"/>
      <c r="I21" s="21"/>
      <c r="J21" s="21"/>
      <c r="K21" s="21"/>
      <c r="L21" s="21"/>
      <c r="M21" s="21"/>
    </row>
    <row r="22" spans="2:13" x14ac:dyDescent="0.45">
      <c r="B22" s="59">
        <v>45734</v>
      </c>
      <c r="C22" s="27" t="s">
        <v>11</v>
      </c>
      <c r="D22" s="33"/>
      <c r="E22" s="33" t="s">
        <v>6</v>
      </c>
      <c r="F22" s="114">
        <v>15.7</v>
      </c>
      <c r="G22" s="21"/>
      <c r="H22" s="21"/>
      <c r="I22" s="21"/>
      <c r="J22" s="21"/>
      <c r="K22" s="21"/>
      <c r="L22" s="21"/>
      <c r="M22" s="21"/>
    </row>
    <row r="23" spans="2:13" x14ac:dyDescent="0.45">
      <c r="B23" s="59">
        <v>45736</v>
      </c>
      <c r="C23" s="27" t="s">
        <v>11</v>
      </c>
      <c r="D23" s="33"/>
      <c r="E23" s="33" t="s">
        <v>6</v>
      </c>
      <c r="F23" s="114">
        <v>17</v>
      </c>
      <c r="K23" s="21"/>
      <c r="L23" s="21"/>
      <c r="M23" s="21"/>
    </row>
    <row r="25" spans="2:13" ht="18.600000000000001" customHeight="1" x14ac:dyDescent="0.45">
      <c r="B25" s="53">
        <v>45748</v>
      </c>
      <c r="F25" s="7"/>
    </row>
    <row r="26" spans="2:13" x14ac:dyDescent="0.45">
      <c r="B26" s="48" t="s">
        <v>0</v>
      </c>
      <c r="C26" s="2" t="s">
        <v>1</v>
      </c>
      <c r="D26" s="4" t="s">
        <v>2</v>
      </c>
      <c r="E26" s="3" t="s">
        <v>3</v>
      </c>
      <c r="F26" s="8" t="s">
        <v>4</v>
      </c>
    </row>
    <row r="27" spans="2:13" x14ac:dyDescent="0.45">
      <c r="B27" s="54"/>
      <c r="F27" s="6"/>
    </row>
    <row r="28" spans="2:13" x14ac:dyDescent="0.45">
      <c r="B28" s="53">
        <v>45778</v>
      </c>
      <c r="C28" s="18"/>
      <c r="F28" s="9"/>
    </row>
    <row r="29" spans="2:13" x14ac:dyDescent="0.45">
      <c r="B29" s="48" t="s">
        <v>0</v>
      </c>
      <c r="C29" s="2" t="s">
        <v>1</v>
      </c>
      <c r="D29" s="4" t="s">
        <v>2</v>
      </c>
      <c r="E29" s="3" t="s">
        <v>3</v>
      </c>
      <c r="F29" s="8" t="s">
        <v>4</v>
      </c>
    </row>
    <row r="30" spans="2:13" x14ac:dyDescent="0.45">
      <c r="B30" s="49"/>
      <c r="C30" s="13"/>
      <c r="D30" s="11"/>
      <c r="E30" s="5"/>
      <c r="F30" s="12"/>
    </row>
    <row r="31" spans="2:13" x14ac:dyDescent="0.45">
      <c r="B31" s="52"/>
      <c r="C31" s="18"/>
      <c r="F31" s="7"/>
    </row>
    <row r="32" spans="2:13" x14ac:dyDescent="0.45">
      <c r="B32" s="53">
        <v>45809</v>
      </c>
      <c r="C32" s="18"/>
      <c r="F32" s="9"/>
    </row>
    <row r="33" spans="1:6" x14ac:dyDescent="0.45">
      <c r="B33" s="48" t="s">
        <v>0</v>
      </c>
      <c r="C33" s="2" t="s">
        <v>1</v>
      </c>
      <c r="D33" s="4" t="s">
        <v>2</v>
      </c>
      <c r="E33" s="3" t="s">
        <v>3</v>
      </c>
      <c r="F33" s="8" t="s">
        <v>4</v>
      </c>
    </row>
    <row r="34" spans="1:6" ht="18.600000000000001" customHeight="1" thickBot="1" x14ac:dyDescent="0.5">
      <c r="A34" s="22"/>
      <c r="B34" s="23"/>
      <c r="C34" s="24"/>
      <c r="D34" s="23"/>
      <c r="E34" s="24"/>
      <c r="F34" s="25"/>
    </row>
    <row r="36" spans="1:6" x14ac:dyDescent="0.45">
      <c r="B36" s="53">
        <v>45839</v>
      </c>
      <c r="C36" s="18"/>
      <c r="F36" s="9"/>
    </row>
    <row r="37" spans="1:6" x14ac:dyDescent="0.45">
      <c r="B37" s="48" t="s">
        <v>0</v>
      </c>
      <c r="C37" s="2" t="s">
        <v>1</v>
      </c>
      <c r="D37" s="4" t="s">
        <v>2</v>
      </c>
      <c r="E37" s="3" t="s">
        <v>3</v>
      </c>
      <c r="F37" s="8" t="s">
        <v>4</v>
      </c>
    </row>
    <row r="38" spans="1:6" x14ac:dyDescent="0.45">
      <c r="B38" s="59">
        <v>45844</v>
      </c>
      <c r="C38" s="27" t="s">
        <v>10</v>
      </c>
      <c r="D38" s="42"/>
      <c r="E38" s="33" t="s">
        <v>9</v>
      </c>
      <c r="F38" s="114">
        <v>116.49</v>
      </c>
    </row>
    <row r="39" spans="1:6" x14ac:dyDescent="0.45">
      <c r="B39" s="59">
        <v>45844</v>
      </c>
      <c r="C39" s="27" t="s">
        <v>10</v>
      </c>
      <c r="D39" s="42"/>
      <c r="E39" s="33" t="s">
        <v>9</v>
      </c>
      <c r="F39" s="114">
        <v>133</v>
      </c>
    </row>
    <row r="40" spans="1:6" x14ac:dyDescent="0.45">
      <c r="B40" s="59">
        <v>45844</v>
      </c>
      <c r="C40" s="27" t="s">
        <v>11</v>
      </c>
      <c r="D40" s="42"/>
      <c r="E40" s="33" t="s">
        <v>9</v>
      </c>
      <c r="F40" s="114">
        <v>1.75</v>
      </c>
    </row>
    <row r="41" spans="1:6" x14ac:dyDescent="0.45">
      <c r="B41" s="59">
        <v>45844</v>
      </c>
      <c r="C41" s="27" t="s">
        <v>12</v>
      </c>
      <c r="D41" s="42"/>
      <c r="E41" s="33" t="s">
        <v>9</v>
      </c>
      <c r="F41" s="114">
        <v>22</v>
      </c>
    </row>
    <row r="42" spans="1:6" x14ac:dyDescent="0.45">
      <c r="B42" s="59">
        <v>45844</v>
      </c>
      <c r="C42" s="27" t="s">
        <v>12</v>
      </c>
      <c r="D42" s="42"/>
      <c r="E42" s="33" t="s">
        <v>9</v>
      </c>
      <c r="F42" s="114">
        <v>22</v>
      </c>
    </row>
    <row r="43" spans="1:6" x14ac:dyDescent="0.45">
      <c r="B43" s="59">
        <v>45844</v>
      </c>
      <c r="C43" s="27" t="s">
        <v>11</v>
      </c>
      <c r="D43" s="42"/>
      <c r="E43" s="33" t="s">
        <v>9</v>
      </c>
      <c r="F43" s="114">
        <v>16.05</v>
      </c>
    </row>
    <row r="44" spans="1:6" x14ac:dyDescent="0.45">
      <c r="B44" s="59">
        <v>45846</v>
      </c>
      <c r="C44" s="27" t="s">
        <v>10</v>
      </c>
      <c r="D44" s="42"/>
      <c r="E44" s="33" t="s">
        <v>9</v>
      </c>
      <c r="F44" s="114">
        <v>116.82</v>
      </c>
    </row>
    <row r="45" spans="1:6" x14ac:dyDescent="0.45">
      <c r="B45" s="59">
        <v>45846</v>
      </c>
      <c r="C45" s="27" t="s">
        <v>5</v>
      </c>
      <c r="D45" s="42">
        <v>1</v>
      </c>
      <c r="E45" s="33" t="s">
        <v>9</v>
      </c>
      <c r="F45" s="114">
        <v>170</v>
      </c>
    </row>
    <row r="46" spans="1:6" x14ac:dyDescent="0.45">
      <c r="B46" s="59">
        <v>45846</v>
      </c>
      <c r="C46" s="27" t="s">
        <v>12</v>
      </c>
      <c r="D46" s="42"/>
      <c r="E46" s="33" t="s">
        <v>9</v>
      </c>
      <c r="F46" s="114">
        <v>30</v>
      </c>
    </row>
    <row r="47" spans="1:6" x14ac:dyDescent="0.45">
      <c r="B47" s="59">
        <v>45847</v>
      </c>
      <c r="C47" s="27" t="s">
        <v>11</v>
      </c>
      <c r="D47" s="42"/>
      <c r="E47" s="33" t="s">
        <v>9</v>
      </c>
      <c r="F47" s="114">
        <v>1.35</v>
      </c>
    </row>
    <row r="48" spans="1:6" x14ac:dyDescent="0.45">
      <c r="B48" s="59">
        <v>45853</v>
      </c>
      <c r="C48" s="27" t="s">
        <v>11</v>
      </c>
      <c r="D48" s="42"/>
      <c r="E48" s="33" t="s">
        <v>9</v>
      </c>
      <c r="F48" s="114">
        <v>5.8</v>
      </c>
    </row>
    <row r="49" spans="2:6" x14ac:dyDescent="0.45">
      <c r="B49" s="61"/>
      <c r="C49" s="18"/>
      <c r="D49" s="16"/>
    </row>
    <row r="50" spans="2:6" x14ac:dyDescent="0.45">
      <c r="B50" s="53">
        <v>45870</v>
      </c>
      <c r="C50" s="18"/>
      <c r="F50" s="9"/>
    </row>
    <row r="51" spans="2:6" x14ac:dyDescent="0.45">
      <c r="B51" s="48" t="s">
        <v>0</v>
      </c>
      <c r="C51" s="2" t="s">
        <v>1</v>
      </c>
      <c r="D51" s="4" t="s">
        <v>2</v>
      </c>
      <c r="E51" s="3" t="s">
        <v>3</v>
      </c>
      <c r="F51" s="8" t="s">
        <v>4</v>
      </c>
    </row>
    <row r="52" spans="2:6" x14ac:dyDescent="0.45">
      <c r="B52" s="49"/>
      <c r="C52" s="13"/>
      <c r="D52" s="11"/>
      <c r="E52" s="5"/>
      <c r="F52" s="12"/>
    </row>
  </sheetData>
  <mergeCells count="2">
    <mergeCell ref="B2:F2"/>
    <mergeCell ref="C3:F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F7BE-77EE-480F-AD21-748D9F024732}">
  <sheetPr>
    <tabColor rgb="FF92D050"/>
    <pageSetUpPr fitToPage="1"/>
  </sheetPr>
  <dimension ref="B1:I44"/>
  <sheetViews>
    <sheetView workbookViewId="0">
      <selection activeCell="H27" sqref="H27"/>
    </sheetView>
  </sheetViews>
  <sheetFormatPr defaultRowHeight="14.25" x14ac:dyDescent="0.45"/>
  <cols>
    <col min="1" max="1" width="4.59765625" customWidth="1"/>
    <col min="2" max="2" width="18" style="1" customWidth="1"/>
    <col min="3" max="3" width="27.86328125" style="15" customWidth="1"/>
    <col min="4" max="4" width="12.1328125" style="1" customWidth="1"/>
    <col min="5" max="5" width="37.59765625" style="15" customWidth="1"/>
    <col min="6" max="6" width="12.3984375" customWidth="1"/>
    <col min="7" max="7" width="4.59765625" style="20" customWidth="1"/>
    <col min="8" max="9" width="9.1328125" style="20"/>
  </cols>
  <sheetData>
    <row r="1" spans="2:9" ht="14.65" thickBot="1" x14ac:dyDescent="0.5">
      <c r="B1" s="16"/>
      <c r="D1" s="16"/>
      <c r="F1" s="15"/>
    </row>
    <row r="2" spans="2:9" ht="14.65" thickBot="1" x14ac:dyDescent="0.5">
      <c r="B2" s="149" t="s">
        <v>16</v>
      </c>
      <c r="C2" s="150"/>
      <c r="D2" s="150"/>
      <c r="E2" s="151"/>
      <c r="F2" s="152"/>
    </row>
    <row r="3" spans="2:9" x14ac:dyDescent="0.45">
      <c r="B3" s="56"/>
      <c r="C3" s="148"/>
      <c r="D3" s="148"/>
      <c r="E3" s="148"/>
      <c r="F3" s="148"/>
    </row>
    <row r="4" spans="2:9" x14ac:dyDescent="0.45">
      <c r="B4" s="47">
        <v>45658</v>
      </c>
      <c r="D4" s="16"/>
      <c r="F4" s="17"/>
    </row>
    <row r="5" spans="2:9" x14ac:dyDescent="0.45">
      <c r="B5" s="48" t="s">
        <v>0</v>
      </c>
      <c r="C5" s="2" t="s">
        <v>1</v>
      </c>
      <c r="D5" s="4" t="s">
        <v>2</v>
      </c>
      <c r="E5" s="3" t="s">
        <v>3</v>
      </c>
      <c r="F5" s="8" t="s">
        <v>4</v>
      </c>
    </row>
    <row r="6" spans="2:9" x14ac:dyDescent="0.45">
      <c r="B6" s="49"/>
      <c r="C6" s="13"/>
      <c r="D6" s="11"/>
      <c r="E6" s="5"/>
      <c r="F6" s="14"/>
      <c r="G6" s="21"/>
      <c r="H6" s="21"/>
      <c r="I6" s="21"/>
    </row>
    <row r="7" spans="2:9" x14ac:dyDescent="0.45">
      <c r="B7" s="61"/>
      <c r="C7" s="18"/>
      <c r="D7" s="16"/>
      <c r="F7" s="17"/>
      <c r="G7" s="21"/>
      <c r="H7" s="21"/>
      <c r="I7" s="21"/>
    </row>
    <row r="8" spans="2:9" x14ac:dyDescent="0.45">
      <c r="B8" s="47">
        <v>45689</v>
      </c>
      <c r="D8" s="16"/>
      <c r="F8" s="17"/>
    </row>
    <row r="9" spans="2:9" ht="18.600000000000001" customHeight="1" x14ac:dyDescent="0.45">
      <c r="B9" s="48" t="s">
        <v>0</v>
      </c>
      <c r="C9" s="2" t="s">
        <v>1</v>
      </c>
      <c r="D9" s="4" t="s">
        <v>2</v>
      </c>
      <c r="E9" s="3" t="s">
        <v>3</v>
      </c>
      <c r="F9" s="8" t="s">
        <v>4</v>
      </c>
    </row>
    <row r="10" spans="2:9" x14ac:dyDescent="0.45">
      <c r="B10" s="49"/>
      <c r="C10" s="5"/>
      <c r="D10" s="11"/>
      <c r="E10" s="5"/>
      <c r="F10" s="14"/>
    </row>
    <row r="11" spans="2:9" x14ac:dyDescent="0.45">
      <c r="B11" s="52"/>
      <c r="C11" s="18"/>
      <c r="F11" s="9"/>
      <c r="G11" s="21"/>
      <c r="H11" s="21"/>
      <c r="I11" s="21"/>
    </row>
    <row r="12" spans="2:9" x14ac:dyDescent="0.45">
      <c r="B12" s="53">
        <v>45717</v>
      </c>
      <c r="F12" s="7"/>
    </row>
    <row r="13" spans="2:9" x14ac:dyDescent="0.45">
      <c r="B13" s="48" t="s">
        <v>0</v>
      </c>
      <c r="C13" s="2" t="s">
        <v>1</v>
      </c>
      <c r="D13" s="4" t="s">
        <v>2</v>
      </c>
      <c r="E13" s="3" t="s">
        <v>3</v>
      </c>
      <c r="F13" s="8" t="s">
        <v>4</v>
      </c>
    </row>
    <row r="14" spans="2:9" x14ac:dyDescent="0.45">
      <c r="B14" s="49">
        <v>45734</v>
      </c>
      <c r="C14" s="5" t="s">
        <v>5</v>
      </c>
      <c r="D14" s="11">
        <v>2</v>
      </c>
      <c r="E14" s="5" t="s">
        <v>17</v>
      </c>
      <c r="F14" s="14">
        <v>187.6</v>
      </c>
    </row>
    <row r="15" spans="2:9" x14ac:dyDescent="0.45">
      <c r="B15" s="49">
        <v>45734</v>
      </c>
      <c r="C15" s="5" t="s">
        <v>7</v>
      </c>
      <c r="D15" s="11"/>
      <c r="E15" s="5" t="s">
        <v>17</v>
      </c>
      <c r="F15" s="14">
        <v>36</v>
      </c>
    </row>
    <row r="16" spans="2:9" x14ac:dyDescent="0.45">
      <c r="B16" s="49">
        <v>45734</v>
      </c>
      <c r="C16" s="5" t="s">
        <v>7</v>
      </c>
      <c r="D16" s="11"/>
      <c r="E16" s="5" t="s">
        <v>17</v>
      </c>
      <c r="F16" s="14">
        <v>2.9</v>
      </c>
    </row>
    <row r="17" spans="2:6" x14ac:dyDescent="0.45">
      <c r="B17" s="49">
        <v>45736</v>
      </c>
      <c r="C17" s="5" t="s">
        <v>10</v>
      </c>
      <c r="D17" s="11"/>
      <c r="E17" s="5" t="s">
        <v>17</v>
      </c>
      <c r="F17" s="14">
        <v>42.49</v>
      </c>
    </row>
    <row r="18" spans="2:6" x14ac:dyDescent="0.45">
      <c r="B18" s="49">
        <v>45736</v>
      </c>
      <c r="C18" s="5" t="s">
        <v>7</v>
      </c>
      <c r="D18" s="11"/>
      <c r="E18" s="5" t="s">
        <v>18</v>
      </c>
      <c r="F18" s="14">
        <v>15.3</v>
      </c>
    </row>
    <row r="20" spans="2:6" x14ac:dyDescent="0.45">
      <c r="B20" s="53">
        <v>45748</v>
      </c>
      <c r="F20" s="7"/>
    </row>
    <row r="21" spans="2:6" x14ac:dyDescent="0.45">
      <c r="B21" s="48" t="s">
        <v>0</v>
      </c>
      <c r="C21" s="2" t="s">
        <v>1</v>
      </c>
      <c r="D21" s="4" t="s">
        <v>2</v>
      </c>
      <c r="E21" s="3" t="s">
        <v>3</v>
      </c>
      <c r="F21" s="8" t="s">
        <v>4</v>
      </c>
    </row>
    <row r="22" spans="2:6" x14ac:dyDescent="0.45">
      <c r="B22" s="49"/>
      <c r="C22" s="13"/>
      <c r="D22" s="11"/>
      <c r="E22" s="5"/>
      <c r="F22" s="12"/>
    </row>
    <row r="23" spans="2:6" x14ac:dyDescent="0.45">
      <c r="B23" s="54"/>
      <c r="F23" s="6"/>
    </row>
    <row r="24" spans="2:6" x14ac:dyDescent="0.45">
      <c r="B24" s="53">
        <v>45778</v>
      </c>
      <c r="C24" s="18"/>
      <c r="F24" s="9"/>
    </row>
    <row r="25" spans="2:6" x14ac:dyDescent="0.45">
      <c r="B25" s="48" t="s">
        <v>0</v>
      </c>
      <c r="C25" s="2" t="s">
        <v>1</v>
      </c>
      <c r="D25" s="4" t="s">
        <v>2</v>
      </c>
      <c r="E25" s="3" t="s">
        <v>3</v>
      </c>
      <c r="F25" s="8" t="s">
        <v>4</v>
      </c>
    </row>
    <row r="26" spans="2:6" x14ac:dyDescent="0.45">
      <c r="B26" s="49">
        <v>45797</v>
      </c>
      <c r="C26" s="5" t="s">
        <v>10</v>
      </c>
      <c r="D26" s="11"/>
      <c r="E26" s="5" t="s">
        <v>17</v>
      </c>
      <c r="F26" s="14">
        <v>190.74</v>
      </c>
    </row>
    <row r="27" spans="2:6" x14ac:dyDescent="0.45">
      <c r="B27" s="49">
        <v>45797</v>
      </c>
      <c r="C27" s="5" t="s">
        <v>5</v>
      </c>
      <c r="D27" s="11">
        <v>2</v>
      </c>
      <c r="E27" s="5" t="s">
        <v>17</v>
      </c>
      <c r="F27" s="14">
        <v>141.97999999999999</v>
      </c>
    </row>
    <row r="28" spans="2:6" x14ac:dyDescent="0.45">
      <c r="B28" s="49">
        <v>45797</v>
      </c>
      <c r="C28" s="5" t="s">
        <v>7</v>
      </c>
      <c r="D28" s="11"/>
      <c r="E28" s="5" t="s">
        <v>18</v>
      </c>
      <c r="F28" s="14">
        <v>13.4</v>
      </c>
    </row>
    <row r="29" spans="2:6" x14ac:dyDescent="0.45">
      <c r="B29" s="49">
        <v>45799</v>
      </c>
      <c r="C29" s="5" t="s">
        <v>15</v>
      </c>
      <c r="D29" s="11"/>
      <c r="E29" s="5" t="s">
        <v>18</v>
      </c>
      <c r="F29" s="14">
        <v>29</v>
      </c>
    </row>
    <row r="30" spans="2:6" x14ac:dyDescent="0.45">
      <c r="B30" s="49">
        <v>45799</v>
      </c>
      <c r="C30" s="5" t="s">
        <v>7</v>
      </c>
      <c r="D30" s="11"/>
      <c r="E30" s="5" t="s">
        <v>18</v>
      </c>
      <c r="F30" s="14">
        <v>3.9</v>
      </c>
    </row>
    <row r="31" spans="2:6" x14ac:dyDescent="0.45">
      <c r="B31" s="52"/>
      <c r="C31" s="18"/>
      <c r="F31" s="7"/>
    </row>
    <row r="32" spans="2:6" x14ac:dyDescent="0.45">
      <c r="B32" s="53">
        <v>45809</v>
      </c>
      <c r="C32" s="18"/>
      <c r="F32" s="9"/>
    </row>
    <row r="33" spans="2:6" x14ac:dyDescent="0.45">
      <c r="B33" s="48" t="s">
        <v>0</v>
      </c>
      <c r="C33" s="2" t="s">
        <v>1</v>
      </c>
      <c r="D33" s="4" t="s">
        <v>2</v>
      </c>
      <c r="E33" s="3" t="s">
        <v>3</v>
      </c>
      <c r="F33" s="8" t="s">
        <v>4</v>
      </c>
    </row>
    <row r="34" spans="2:6" x14ac:dyDescent="0.45">
      <c r="B34" s="49"/>
      <c r="C34" s="13"/>
      <c r="D34" s="11"/>
      <c r="E34" s="5"/>
      <c r="F34" s="12"/>
    </row>
    <row r="36" spans="2:6" x14ac:dyDescent="0.45">
      <c r="B36" s="53">
        <v>45839</v>
      </c>
      <c r="C36" s="18"/>
      <c r="F36" s="9"/>
    </row>
    <row r="37" spans="2:6" x14ac:dyDescent="0.45">
      <c r="B37" s="48" t="s">
        <v>0</v>
      </c>
      <c r="C37" s="2" t="s">
        <v>1</v>
      </c>
      <c r="D37" s="4" t="s">
        <v>2</v>
      </c>
      <c r="E37" s="3" t="s">
        <v>3</v>
      </c>
      <c r="F37" s="8" t="s">
        <v>4</v>
      </c>
    </row>
    <row r="38" spans="2:6" x14ac:dyDescent="0.45">
      <c r="B38" s="49">
        <v>45845</v>
      </c>
      <c r="C38" s="5" t="s">
        <v>5</v>
      </c>
      <c r="D38" s="11">
        <v>1</v>
      </c>
      <c r="E38" s="5" t="s">
        <v>9</v>
      </c>
      <c r="F38" s="14">
        <v>178.79999999999998</v>
      </c>
    </row>
    <row r="39" spans="2:6" x14ac:dyDescent="0.45">
      <c r="B39" s="49">
        <v>45845</v>
      </c>
      <c r="C39" s="5" t="s">
        <v>7</v>
      </c>
      <c r="D39" s="11"/>
      <c r="E39" s="5" t="s">
        <v>9</v>
      </c>
      <c r="F39" s="14">
        <v>28.51</v>
      </c>
    </row>
    <row r="40" spans="2:6" x14ac:dyDescent="0.45">
      <c r="B40" s="49">
        <v>45846</v>
      </c>
      <c r="C40" s="5" t="s">
        <v>7</v>
      </c>
      <c r="D40" s="11"/>
      <c r="E40" s="5" t="s">
        <v>9</v>
      </c>
      <c r="F40" s="14">
        <v>25.2</v>
      </c>
    </row>
    <row r="42" spans="2:6" x14ac:dyDescent="0.45">
      <c r="B42" s="53">
        <v>45870</v>
      </c>
      <c r="C42" s="18"/>
      <c r="F42" s="9"/>
    </row>
    <row r="43" spans="2:6" x14ac:dyDescent="0.45">
      <c r="B43" s="48" t="s">
        <v>0</v>
      </c>
      <c r="C43" s="2" t="s">
        <v>1</v>
      </c>
      <c r="D43" s="4" t="s">
        <v>2</v>
      </c>
      <c r="E43" s="3" t="s">
        <v>3</v>
      </c>
      <c r="F43" s="8" t="s">
        <v>4</v>
      </c>
    </row>
    <row r="44" spans="2:6" x14ac:dyDescent="0.45">
      <c r="B44" s="49"/>
      <c r="C44" s="13"/>
      <c r="D44" s="11"/>
      <c r="E44" s="5"/>
      <c r="F44" s="12"/>
    </row>
  </sheetData>
  <mergeCells count="2">
    <mergeCell ref="B2:F2"/>
    <mergeCell ref="C3:F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BF36-3237-4C26-8DF4-D2BD4E16C3D0}">
  <sheetPr>
    <tabColor rgb="FF92D050"/>
    <pageSetUpPr fitToPage="1"/>
  </sheetPr>
  <dimension ref="A1:F42"/>
  <sheetViews>
    <sheetView zoomScaleNormal="100" workbookViewId="0">
      <selection activeCell="H27" sqref="H27"/>
    </sheetView>
  </sheetViews>
  <sheetFormatPr defaultRowHeight="14.25" x14ac:dyDescent="0.45"/>
  <cols>
    <col min="1" max="1" width="4.3984375" customWidth="1"/>
    <col min="2" max="2" width="16.73046875" style="1" customWidth="1"/>
    <col min="3" max="3" width="35.73046875" bestFit="1" customWidth="1"/>
    <col min="4" max="4" width="9.59765625" style="1" customWidth="1"/>
    <col min="5" max="5" width="35.1328125" customWidth="1"/>
    <col min="6" max="6" width="13.73046875" customWidth="1"/>
    <col min="7" max="7" width="4.73046875" customWidth="1"/>
    <col min="8" max="9" width="10.59765625" bestFit="1" customWidth="1"/>
  </cols>
  <sheetData>
    <row r="1" spans="2:6" ht="14.65" thickBot="1" x14ac:dyDescent="0.5"/>
    <row r="2" spans="2:6" ht="14.65" thickBot="1" x14ac:dyDescent="0.5">
      <c r="B2" s="139" t="s">
        <v>19</v>
      </c>
      <c r="C2" s="140"/>
      <c r="D2" s="140"/>
      <c r="E2" s="140"/>
      <c r="F2" s="141"/>
    </row>
    <row r="3" spans="2:6" x14ac:dyDescent="0.45">
      <c r="B3" s="10"/>
      <c r="C3" s="10"/>
      <c r="D3" s="10"/>
    </row>
    <row r="4" spans="2:6" x14ac:dyDescent="0.45">
      <c r="B4" s="47">
        <v>45658</v>
      </c>
      <c r="C4" s="15"/>
      <c r="D4" s="16"/>
      <c r="E4" s="15"/>
      <c r="F4" s="17"/>
    </row>
    <row r="5" spans="2:6" ht="17.25" customHeight="1" x14ac:dyDescent="0.45">
      <c r="B5" s="48" t="s">
        <v>0</v>
      </c>
      <c r="C5" s="2" t="s">
        <v>1</v>
      </c>
      <c r="D5" s="4" t="s">
        <v>2</v>
      </c>
      <c r="E5" s="3" t="s">
        <v>3</v>
      </c>
      <c r="F5" s="8" t="s">
        <v>4</v>
      </c>
    </row>
    <row r="6" spans="2:6" x14ac:dyDescent="0.45">
      <c r="B6" s="49"/>
      <c r="C6" s="13"/>
      <c r="D6" s="11"/>
      <c r="E6" s="5"/>
      <c r="F6" s="12"/>
    </row>
    <row r="7" spans="2:6" x14ac:dyDescent="0.45">
      <c r="B7" s="58"/>
      <c r="C7" s="18"/>
      <c r="D7" s="16"/>
      <c r="E7" s="15"/>
      <c r="F7" s="17"/>
    </row>
    <row r="8" spans="2:6" x14ac:dyDescent="0.45">
      <c r="B8" s="47">
        <v>45689</v>
      </c>
      <c r="C8" s="15"/>
      <c r="D8" s="16"/>
      <c r="E8" s="15"/>
      <c r="F8" s="17"/>
    </row>
    <row r="9" spans="2:6" ht="15.75" customHeight="1" x14ac:dyDescent="0.45">
      <c r="B9" s="48" t="s">
        <v>0</v>
      </c>
      <c r="C9" s="2" t="s">
        <v>1</v>
      </c>
      <c r="D9" s="4" t="s">
        <v>2</v>
      </c>
      <c r="E9" s="3" t="s">
        <v>3</v>
      </c>
      <c r="F9" s="8" t="s">
        <v>4</v>
      </c>
    </row>
    <row r="10" spans="2:6" x14ac:dyDescent="0.45">
      <c r="B10" s="49"/>
      <c r="C10" s="5"/>
      <c r="D10" s="11"/>
      <c r="E10" s="5"/>
      <c r="F10" s="14"/>
    </row>
    <row r="11" spans="2:6" x14ac:dyDescent="0.45">
      <c r="B11" s="52"/>
      <c r="C11" s="18"/>
      <c r="E11" s="15"/>
      <c r="F11" s="9"/>
    </row>
    <row r="12" spans="2:6" x14ac:dyDescent="0.45">
      <c r="B12" s="53">
        <v>45717</v>
      </c>
      <c r="C12" s="15"/>
      <c r="E12" s="15"/>
      <c r="F12" s="7"/>
    </row>
    <row r="13" spans="2:6" ht="16.5" customHeight="1" x14ac:dyDescent="0.45">
      <c r="B13" s="57" t="s">
        <v>0</v>
      </c>
      <c r="C13" s="35" t="s">
        <v>1</v>
      </c>
      <c r="D13" s="36" t="s">
        <v>2</v>
      </c>
      <c r="E13" s="37" t="s">
        <v>3</v>
      </c>
      <c r="F13" s="30" t="s">
        <v>4</v>
      </c>
    </row>
    <row r="14" spans="2:6" x14ac:dyDescent="0.45">
      <c r="B14" s="59">
        <v>45720</v>
      </c>
      <c r="C14" s="27" t="s">
        <v>11</v>
      </c>
      <c r="D14" s="29"/>
      <c r="E14" s="27" t="s">
        <v>17</v>
      </c>
      <c r="F14" s="62">
        <v>85.1</v>
      </c>
    </row>
    <row r="15" spans="2:6" x14ac:dyDescent="0.45">
      <c r="B15" s="59">
        <v>45721</v>
      </c>
      <c r="C15" s="27" t="s">
        <v>11</v>
      </c>
      <c r="D15" s="29"/>
      <c r="E15" s="27" t="s">
        <v>17</v>
      </c>
      <c r="F15" s="62">
        <v>51.5</v>
      </c>
    </row>
    <row r="16" spans="2:6" x14ac:dyDescent="0.45">
      <c r="B16" s="59">
        <v>45735</v>
      </c>
      <c r="C16" s="27" t="s">
        <v>10</v>
      </c>
      <c r="D16" s="29"/>
      <c r="E16" s="27" t="s">
        <v>17</v>
      </c>
      <c r="F16" s="62">
        <v>120.25</v>
      </c>
    </row>
    <row r="17" spans="1:6" x14ac:dyDescent="0.45">
      <c r="B17" s="59">
        <v>45735</v>
      </c>
      <c r="C17" s="27" t="s">
        <v>5</v>
      </c>
      <c r="D17" s="29">
        <v>1</v>
      </c>
      <c r="E17" s="27" t="s">
        <v>17</v>
      </c>
      <c r="F17" s="62">
        <v>95.6</v>
      </c>
    </row>
    <row r="18" spans="1:6" x14ac:dyDescent="0.45">
      <c r="B18" s="59">
        <v>45735</v>
      </c>
      <c r="C18" s="27" t="s">
        <v>12</v>
      </c>
      <c r="D18" s="29"/>
      <c r="E18" s="27" t="s">
        <v>17</v>
      </c>
      <c r="F18" s="62">
        <v>76</v>
      </c>
    </row>
    <row r="19" spans="1:6" x14ac:dyDescent="0.45">
      <c r="B19" s="59">
        <v>45736</v>
      </c>
      <c r="C19" s="27" t="s">
        <v>12</v>
      </c>
      <c r="D19" s="29"/>
      <c r="E19" s="27" t="s">
        <v>17</v>
      </c>
      <c r="F19" s="62">
        <v>78</v>
      </c>
    </row>
    <row r="20" spans="1:6" s="28" customFormat="1" x14ac:dyDescent="0.45">
      <c r="A20"/>
      <c r="B20" s="1"/>
      <c r="C20" s="15"/>
      <c r="D20" s="1"/>
      <c r="E20" s="15"/>
      <c r="F20"/>
    </row>
    <row r="21" spans="1:6" s="28" customFormat="1" x14ac:dyDescent="0.45">
      <c r="A21"/>
      <c r="B21" s="53">
        <v>45748</v>
      </c>
      <c r="C21" s="15"/>
      <c r="D21" s="1"/>
      <c r="E21" s="15"/>
      <c r="F21" s="7"/>
    </row>
    <row r="22" spans="1:6" s="28" customFormat="1" ht="15" customHeight="1" x14ac:dyDescent="0.45">
      <c r="A22"/>
      <c r="B22" s="48" t="s">
        <v>0</v>
      </c>
      <c r="C22" s="2" t="s">
        <v>1</v>
      </c>
      <c r="D22" s="4" t="s">
        <v>2</v>
      </c>
      <c r="E22" s="3" t="s">
        <v>3</v>
      </c>
      <c r="F22" s="8" t="s">
        <v>4</v>
      </c>
    </row>
    <row r="23" spans="1:6" s="15" customFormat="1" x14ac:dyDescent="0.45">
      <c r="A23"/>
      <c r="B23" s="54"/>
      <c r="D23" s="1"/>
      <c r="F23" s="6"/>
    </row>
    <row r="24" spans="1:6" x14ac:dyDescent="0.45">
      <c r="B24" s="53">
        <v>45778</v>
      </c>
      <c r="C24" s="18"/>
      <c r="E24" s="15"/>
      <c r="F24" s="9"/>
    </row>
    <row r="25" spans="1:6" ht="15.75" customHeight="1" x14ac:dyDescent="0.45">
      <c r="B25" s="57" t="s">
        <v>0</v>
      </c>
      <c r="C25" s="35" t="s">
        <v>1</v>
      </c>
      <c r="D25" s="36" t="s">
        <v>2</v>
      </c>
      <c r="E25" s="37" t="s">
        <v>3</v>
      </c>
      <c r="F25" s="30" t="s">
        <v>4</v>
      </c>
    </row>
    <row r="26" spans="1:6" x14ac:dyDescent="0.45">
      <c r="B26" s="59">
        <v>45798</v>
      </c>
      <c r="C26" s="27" t="s">
        <v>10</v>
      </c>
      <c r="D26" s="29"/>
      <c r="E26" s="27" t="s">
        <v>17</v>
      </c>
      <c r="F26" s="62">
        <v>222.74</v>
      </c>
    </row>
    <row r="27" spans="1:6" x14ac:dyDescent="0.45">
      <c r="B27" s="59">
        <v>45798</v>
      </c>
      <c r="C27" s="27" t="s">
        <v>5</v>
      </c>
      <c r="D27" s="29">
        <v>1</v>
      </c>
      <c r="E27" s="27" t="s">
        <v>17</v>
      </c>
      <c r="F27" s="62">
        <v>69.589999999999989</v>
      </c>
    </row>
    <row r="28" spans="1:6" x14ac:dyDescent="0.45">
      <c r="B28" s="52"/>
      <c r="C28" s="18"/>
      <c r="E28" s="15"/>
      <c r="F28" s="7"/>
    </row>
    <row r="29" spans="1:6" x14ac:dyDescent="0.45">
      <c r="B29" s="53">
        <v>45809</v>
      </c>
      <c r="C29" s="18"/>
      <c r="E29" s="15"/>
      <c r="F29" s="9"/>
    </row>
    <row r="30" spans="1:6" ht="15" customHeight="1" x14ac:dyDescent="0.45">
      <c r="B30" s="48" t="s">
        <v>0</v>
      </c>
      <c r="C30" s="2" t="s">
        <v>1</v>
      </c>
      <c r="D30" s="4" t="s">
        <v>2</v>
      </c>
      <c r="E30" s="3" t="s">
        <v>3</v>
      </c>
      <c r="F30" s="8" t="s">
        <v>4</v>
      </c>
    </row>
    <row r="31" spans="1:6" x14ac:dyDescent="0.45">
      <c r="B31" s="49"/>
      <c r="C31" s="13"/>
      <c r="D31" s="11"/>
      <c r="E31" s="5"/>
      <c r="F31" s="12"/>
    </row>
    <row r="32" spans="1:6" x14ac:dyDescent="0.45">
      <c r="C32" s="15"/>
      <c r="E32" s="15"/>
      <c r="F32" s="6"/>
    </row>
    <row r="33" spans="2:6" x14ac:dyDescent="0.45">
      <c r="B33" s="55">
        <v>45839</v>
      </c>
      <c r="C33" s="18"/>
      <c r="E33" s="15"/>
      <c r="F33" s="9"/>
    </row>
    <row r="34" spans="2:6" ht="15" customHeight="1" x14ac:dyDescent="0.45">
      <c r="B34" s="48" t="s">
        <v>0</v>
      </c>
      <c r="C34" s="2" t="s">
        <v>1</v>
      </c>
      <c r="D34" s="4" t="s">
        <v>2</v>
      </c>
      <c r="E34" s="3" t="s">
        <v>3</v>
      </c>
      <c r="F34" s="8" t="s">
        <v>4</v>
      </c>
    </row>
    <row r="35" spans="2:6" x14ac:dyDescent="0.45">
      <c r="B35" s="59">
        <v>45845</v>
      </c>
      <c r="C35" s="27" t="s">
        <v>5</v>
      </c>
      <c r="D35" s="29">
        <v>1</v>
      </c>
      <c r="E35" s="27" t="s">
        <v>9</v>
      </c>
      <c r="F35" s="62">
        <v>203.1</v>
      </c>
    </row>
    <row r="36" spans="2:6" x14ac:dyDescent="0.45">
      <c r="B36" s="59">
        <v>45845</v>
      </c>
      <c r="C36" s="27" t="s">
        <v>7</v>
      </c>
      <c r="D36" s="29"/>
      <c r="E36" s="27" t="s">
        <v>9</v>
      </c>
      <c r="F36" s="62">
        <v>23.55</v>
      </c>
    </row>
    <row r="37" spans="2:6" x14ac:dyDescent="0.45">
      <c r="B37" s="59">
        <v>45846</v>
      </c>
      <c r="C37" s="27" t="s">
        <v>7</v>
      </c>
      <c r="D37" s="29"/>
      <c r="E37" s="27" t="s">
        <v>9</v>
      </c>
      <c r="F37" s="62">
        <v>18.55</v>
      </c>
    </row>
    <row r="38" spans="2:6" x14ac:dyDescent="0.45">
      <c r="B38" s="105"/>
    </row>
    <row r="39" spans="2:6" x14ac:dyDescent="0.45">
      <c r="B39" s="53">
        <v>45870</v>
      </c>
      <c r="C39" s="18"/>
      <c r="E39" s="15"/>
      <c r="F39" s="9"/>
    </row>
    <row r="40" spans="2:6" ht="14.25" customHeight="1" x14ac:dyDescent="0.45">
      <c r="B40" s="48" t="s">
        <v>0</v>
      </c>
      <c r="C40" s="2" t="s">
        <v>1</v>
      </c>
      <c r="D40" s="4" t="s">
        <v>2</v>
      </c>
      <c r="E40" s="3" t="s">
        <v>3</v>
      </c>
      <c r="F40" s="8" t="s">
        <v>4</v>
      </c>
    </row>
    <row r="41" spans="2:6" x14ac:dyDescent="0.45">
      <c r="B41" s="49"/>
      <c r="C41" s="13"/>
      <c r="D41" s="11"/>
      <c r="E41" s="5"/>
      <c r="F41" s="12"/>
    </row>
    <row r="42" spans="2:6" x14ac:dyDescent="0.45">
      <c r="C42" s="15"/>
      <c r="E42" s="15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2C86-4223-409C-B003-323B607FA884}">
  <sheetPr>
    <tabColor rgb="FF92D050"/>
    <pageSetUpPr fitToPage="1"/>
  </sheetPr>
  <dimension ref="A1:F42"/>
  <sheetViews>
    <sheetView zoomScaleNormal="100" workbookViewId="0">
      <selection activeCell="H27" sqref="H27"/>
    </sheetView>
  </sheetViews>
  <sheetFormatPr defaultRowHeight="14.25" x14ac:dyDescent="0.45"/>
  <cols>
    <col min="1" max="1" width="3.73046875" customWidth="1"/>
    <col min="2" max="2" width="16.73046875" style="1" customWidth="1"/>
    <col min="3" max="3" width="32" customWidth="1"/>
    <col min="4" max="4" width="12.59765625" style="1" customWidth="1"/>
    <col min="5" max="5" width="36.265625" customWidth="1"/>
    <col min="6" max="6" width="14.1328125" customWidth="1"/>
    <col min="7" max="7" width="4.59765625" customWidth="1"/>
  </cols>
  <sheetData>
    <row r="1" spans="2:6" ht="14.65" thickBot="1" x14ac:dyDescent="0.5"/>
    <row r="2" spans="2:6" ht="14.65" thickBot="1" x14ac:dyDescent="0.5">
      <c r="B2" s="139" t="s">
        <v>20</v>
      </c>
      <c r="C2" s="140"/>
      <c r="D2" s="140"/>
      <c r="E2" s="140"/>
      <c r="F2" s="141"/>
    </row>
    <row r="3" spans="2:6" x14ac:dyDescent="0.45">
      <c r="B3" s="10"/>
      <c r="C3" s="10"/>
      <c r="D3" s="10"/>
    </row>
    <row r="4" spans="2:6" x14ac:dyDescent="0.45">
      <c r="B4" s="47">
        <v>45658</v>
      </c>
      <c r="C4" s="15"/>
      <c r="D4" s="16"/>
      <c r="E4" s="15"/>
      <c r="F4" s="17"/>
    </row>
    <row r="5" spans="2:6" x14ac:dyDescent="0.45">
      <c r="B5" s="57" t="s">
        <v>0</v>
      </c>
      <c r="C5" s="35" t="s">
        <v>1</v>
      </c>
      <c r="D5" s="36" t="s">
        <v>2</v>
      </c>
      <c r="E5" s="37" t="s">
        <v>3</v>
      </c>
      <c r="F5" s="110" t="s">
        <v>4</v>
      </c>
    </row>
    <row r="6" spans="2:6" x14ac:dyDescent="0.45">
      <c r="B6" s="115">
        <v>45677</v>
      </c>
      <c r="C6" s="46" t="s">
        <v>11</v>
      </c>
      <c r="D6" s="46"/>
      <c r="E6" s="46" t="s">
        <v>9</v>
      </c>
      <c r="F6" s="96">
        <v>52.09</v>
      </c>
    </row>
    <row r="7" spans="2:6" x14ac:dyDescent="0.45">
      <c r="B7" s="58"/>
      <c r="C7" s="18"/>
      <c r="D7" s="16"/>
      <c r="E7" s="15"/>
      <c r="F7" s="17"/>
    </row>
    <row r="8" spans="2:6" x14ac:dyDescent="0.45">
      <c r="B8" s="47">
        <v>45689</v>
      </c>
      <c r="C8" s="15"/>
      <c r="D8" s="16"/>
      <c r="E8" s="15"/>
      <c r="F8" s="17"/>
    </row>
    <row r="9" spans="2:6" s="101" customFormat="1" x14ac:dyDescent="0.45">
      <c r="B9" s="116" t="s">
        <v>0</v>
      </c>
      <c r="C9" s="98" t="s">
        <v>1</v>
      </c>
      <c r="D9" s="99" t="s">
        <v>2</v>
      </c>
      <c r="E9" s="100" t="s">
        <v>3</v>
      </c>
      <c r="F9" s="8" t="s">
        <v>4</v>
      </c>
    </row>
    <row r="10" spans="2:6" x14ac:dyDescent="0.45">
      <c r="B10" s="49"/>
      <c r="C10" s="5"/>
      <c r="D10" s="11"/>
      <c r="E10" s="5"/>
      <c r="F10" s="14"/>
    </row>
    <row r="11" spans="2:6" x14ac:dyDescent="0.45">
      <c r="B11" s="52"/>
      <c r="C11" s="18"/>
      <c r="E11" s="15"/>
      <c r="F11" s="9"/>
    </row>
    <row r="12" spans="2:6" x14ac:dyDescent="0.45">
      <c r="B12" s="53">
        <v>45717</v>
      </c>
      <c r="C12" s="15"/>
      <c r="E12" s="15"/>
      <c r="F12" s="7"/>
    </row>
    <row r="13" spans="2:6" s="101" customFormat="1" x14ac:dyDescent="0.45">
      <c r="B13" s="116" t="s">
        <v>0</v>
      </c>
      <c r="C13" s="98" t="s">
        <v>1</v>
      </c>
      <c r="D13" s="99" t="s">
        <v>2</v>
      </c>
      <c r="E13" s="100" t="s">
        <v>3</v>
      </c>
      <c r="F13" s="8" t="s">
        <v>4</v>
      </c>
    </row>
    <row r="14" spans="2:6" x14ac:dyDescent="0.45">
      <c r="B14" s="59">
        <v>45734</v>
      </c>
      <c r="C14" s="27" t="s">
        <v>5</v>
      </c>
      <c r="D14" s="29">
        <v>2</v>
      </c>
      <c r="E14" s="27" t="s">
        <v>17</v>
      </c>
      <c r="F14" s="62">
        <v>187.6</v>
      </c>
    </row>
    <row r="15" spans="2:6" x14ac:dyDescent="0.45">
      <c r="B15" s="59">
        <v>45734</v>
      </c>
      <c r="C15" s="27" t="s">
        <v>5</v>
      </c>
      <c r="D15" s="29">
        <v>1</v>
      </c>
      <c r="E15" s="27" t="s">
        <v>17</v>
      </c>
      <c r="F15" s="62">
        <v>117.9</v>
      </c>
    </row>
    <row r="16" spans="2:6" x14ac:dyDescent="0.45">
      <c r="B16" s="59">
        <v>45734</v>
      </c>
      <c r="C16" s="27" t="s">
        <v>11</v>
      </c>
      <c r="D16" s="27"/>
      <c r="E16" s="27" t="s">
        <v>17</v>
      </c>
      <c r="F16" s="62">
        <v>34.39</v>
      </c>
    </row>
    <row r="17" spans="1:6" x14ac:dyDescent="0.45">
      <c r="B17" s="59">
        <v>45735</v>
      </c>
      <c r="C17" s="27" t="s">
        <v>12</v>
      </c>
      <c r="D17" s="27"/>
      <c r="E17" s="27" t="s">
        <v>17</v>
      </c>
      <c r="F17" s="62">
        <v>38</v>
      </c>
    </row>
    <row r="18" spans="1:6" x14ac:dyDescent="0.45">
      <c r="B18" s="59">
        <v>45736</v>
      </c>
      <c r="C18" s="27" t="s">
        <v>21</v>
      </c>
      <c r="D18" s="27"/>
      <c r="E18" s="27" t="s">
        <v>17</v>
      </c>
      <c r="F18" s="62">
        <v>30</v>
      </c>
    </row>
    <row r="20" spans="1:6" x14ac:dyDescent="0.45">
      <c r="C20" s="15"/>
      <c r="E20" s="15"/>
    </row>
    <row r="21" spans="1:6" x14ac:dyDescent="0.45">
      <c r="B21" s="53">
        <v>45748</v>
      </c>
      <c r="C21" s="15"/>
      <c r="E21" s="15"/>
      <c r="F21" s="7"/>
    </row>
    <row r="22" spans="1:6" s="101" customFormat="1" x14ac:dyDescent="0.45">
      <c r="B22" s="116" t="s">
        <v>0</v>
      </c>
      <c r="C22" s="98" t="s">
        <v>1</v>
      </c>
      <c r="D22" s="99" t="s">
        <v>2</v>
      </c>
      <c r="E22" s="100" t="s">
        <v>3</v>
      </c>
      <c r="F22" s="8" t="s">
        <v>4</v>
      </c>
    </row>
    <row r="23" spans="1:6" x14ac:dyDescent="0.45">
      <c r="B23" s="49"/>
      <c r="C23" s="13"/>
      <c r="D23" s="11"/>
      <c r="E23" s="5"/>
      <c r="F23" s="12"/>
    </row>
    <row r="24" spans="1:6" x14ac:dyDescent="0.45">
      <c r="B24" s="54"/>
      <c r="C24" s="15"/>
      <c r="E24" s="15"/>
      <c r="F24" s="6"/>
    </row>
    <row r="25" spans="1:6" x14ac:dyDescent="0.45">
      <c r="B25" s="53">
        <v>45778</v>
      </c>
      <c r="C25" s="18"/>
      <c r="E25" s="15"/>
      <c r="F25" s="9"/>
    </row>
    <row r="26" spans="1:6" s="18" customFormat="1" x14ac:dyDescent="0.45">
      <c r="A26" s="101"/>
      <c r="B26" s="116" t="s">
        <v>0</v>
      </c>
      <c r="C26" s="98" t="s">
        <v>1</v>
      </c>
      <c r="D26" s="99" t="s">
        <v>2</v>
      </c>
      <c r="E26" s="100" t="s">
        <v>3</v>
      </c>
      <c r="F26" s="8" t="s">
        <v>4</v>
      </c>
    </row>
    <row r="27" spans="1:6" x14ac:dyDescent="0.45">
      <c r="B27" s="59">
        <v>45798</v>
      </c>
      <c r="C27" s="27" t="s">
        <v>10</v>
      </c>
      <c r="D27" s="27"/>
      <c r="E27" s="27" t="s">
        <v>22</v>
      </c>
      <c r="F27" s="62">
        <v>368.38</v>
      </c>
    </row>
    <row r="28" spans="1:6" x14ac:dyDescent="0.45">
      <c r="B28" s="59">
        <v>45798</v>
      </c>
      <c r="C28" s="27" t="s">
        <v>5</v>
      </c>
      <c r="D28" s="27">
        <v>1</v>
      </c>
      <c r="E28" s="27" t="s">
        <v>22</v>
      </c>
      <c r="F28" s="62">
        <v>69.589999999999989</v>
      </c>
    </row>
    <row r="29" spans="1:6" x14ac:dyDescent="0.45">
      <c r="B29" s="52"/>
      <c r="C29" s="18"/>
      <c r="E29" s="15"/>
      <c r="F29" s="7"/>
    </row>
    <row r="30" spans="1:6" x14ac:dyDescent="0.45">
      <c r="B30" s="53">
        <v>45809</v>
      </c>
      <c r="C30" s="18"/>
      <c r="E30" s="15"/>
      <c r="F30" s="9"/>
    </row>
    <row r="31" spans="1:6" s="101" customFormat="1" x14ac:dyDescent="0.45">
      <c r="B31" s="117" t="s">
        <v>0</v>
      </c>
      <c r="C31" s="107" t="s">
        <v>1</v>
      </c>
      <c r="D31" s="108" t="s">
        <v>2</v>
      </c>
      <c r="E31" s="109" t="s">
        <v>3</v>
      </c>
      <c r="F31" s="30" t="s">
        <v>4</v>
      </c>
    </row>
    <row r="32" spans="1:6" x14ac:dyDescent="0.45">
      <c r="B32" s="29"/>
      <c r="C32" s="5"/>
      <c r="D32" s="29"/>
      <c r="E32" s="5"/>
      <c r="F32" s="111"/>
    </row>
    <row r="33" spans="2:6" x14ac:dyDescent="0.45">
      <c r="C33" s="15"/>
      <c r="E33" s="15"/>
    </row>
    <row r="34" spans="2:6" x14ac:dyDescent="0.45">
      <c r="B34" s="53">
        <v>45839</v>
      </c>
      <c r="C34" s="18"/>
      <c r="E34" s="15"/>
      <c r="F34" s="9"/>
    </row>
    <row r="35" spans="2:6" s="101" customFormat="1" x14ac:dyDescent="0.45">
      <c r="B35" s="116" t="s">
        <v>0</v>
      </c>
      <c r="C35" s="98" t="s">
        <v>1</v>
      </c>
      <c r="D35" s="99" t="s">
        <v>2</v>
      </c>
      <c r="E35" s="100" t="s">
        <v>3</v>
      </c>
      <c r="F35" s="8" t="s">
        <v>4</v>
      </c>
    </row>
    <row r="36" spans="2:6" x14ac:dyDescent="0.45">
      <c r="B36" s="59">
        <v>45848</v>
      </c>
      <c r="C36" s="27" t="s">
        <v>21</v>
      </c>
      <c r="D36" s="27"/>
      <c r="E36" s="27" t="s">
        <v>9</v>
      </c>
      <c r="F36" s="62">
        <v>11.6</v>
      </c>
    </row>
    <row r="37" spans="2:6" x14ac:dyDescent="0.45">
      <c r="B37" s="105"/>
      <c r="D37"/>
    </row>
    <row r="38" spans="2:6" x14ac:dyDescent="0.45">
      <c r="B38" s="53">
        <v>45870</v>
      </c>
      <c r="C38" s="18"/>
      <c r="E38" s="15"/>
      <c r="F38" s="9"/>
    </row>
    <row r="39" spans="2:6" s="101" customFormat="1" x14ac:dyDescent="0.45">
      <c r="B39" s="116" t="s">
        <v>0</v>
      </c>
      <c r="C39" s="98" t="s">
        <v>1</v>
      </c>
      <c r="D39" s="99" t="s">
        <v>2</v>
      </c>
      <c r="E39" s="100" t="s">
        <v>3</v>
      </c>
      <c r="F39" s="8" t="s">
        <v>4</v>
      </c>
    </row>
    <row r="40" spans="2:6" x14ac:dyDescent="0.45">
      <c r="B40" s="49"/>
      <c r="C40" s="13"/>
      <c r="D40" s="11"/>
      <c r="E40" s="5"/>
      <c r="F40" s="12"/>
    </row>
    <row r="41" spans="2:6" x14ac:dyDescent="0.45">
      <c r="C41" s="15"/>
      <c r="E41" s="15"/>
    </row>
    <row r="42" spans="2:6" x14ac:dyDescent="0.45">
      <c r="C42" s="15"/>
      <c r="E42" s="15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63BA-F3B9-490D-BE1B-DF53583BBF96}">
  <sheetPr>
    <tabColor rgb="FF92D050"/>
    <pageSetUpPr fitToPage="1"/>
  </sheetPr>
  <dimension ref="B1:F120"/>
  <sheetViews>
    <sheetView topLeftCell="A103" workbookViewId="0">
      <selection activeCell="E133" sqref="E133"/>
    </sheetView>
  </sheetViews>
  <sheetFormatPr defaultColWidth="9" defaultRowHeight="14.25" x14ac:dyDescent="0.45"/>
  <cols>
    <col min="1" max="1" width="4.1328125" customWidth="1"/>
    <col min="2" max="2" width="17" customWidth="1"/>
    <col min="3" max="3" width="28.86328125" customWidth="1"/>
    <col min="4" max="4" width="12.3984375" style="1" customWidth="1"/>
    <col min="5" max="5" width="49.86328125" customWidth="1"/>
    <col min="6" max="6" width="13.59765625" style="19" customWidth="1"/>
    <col min="7" max="7" width="4.59765625" customWidth="1"/>
  </cols>
  <sheetData>
    <row r="1" spans="2:6" ht="14.65" thickBot="1" x14ac:dyDescent="0.5"/>
    <row r="2" spans="2:6" ht="14.65" thickBot="1" x14ac:dyDescent="0.5">
      <c r="B2" s="139" t="s">
        <v>46</v>
      </c>
      <c r="C2" s="140"/>
      <c r="D2" s="140"/>
      <c r="E2" s="142"/>
      <c r="F2" s="143"/>
    </row>
    <row r="3" spans="2:6" x14ac:dyDescent="0.45">
      <c r="B3" s="136">
        <v>45658</v>
      </c>
      <c r="F3" s="94"/>
    </row>
    <row r="4" spans="2:6" x14ac:dyDescent="0.45">
      <c r="B4" s="57" t="s">
        <v>0</v>
      </c>
      <c r="C4" s="35" t="s">
        <v>1</v>
      </c>
      <c r="D4" s="36" t="s">
        <v>2</v>
      </c>
      <c r="E4" s="37" t="s">
        <v>3</v>
      </c>
      <c r="F4" s="106" t="s">
        <v>4</v>
      </c>
    </row>
    <row r="5" spans="2:6" x14ac:dyDescent="0.45">
      <c r="B5" s="118">
        <v>45678</v>
      </c>
      <c r="C5" s="119" t="s">
        <v>37</v>
      </c>
      <c r="D5" s="11"/>
      <c r="E5" s="5" t="s">
        <v>44</v>
      </c>
      <c r="F5" s="72">
        <v>9.06</v>
      </c>
    </row>
    <row r="6" spans="2:6" x14ac:dyDescent="0.45">
      <c r="B6" s="118">
        <v>45678</v>
      </c>
      <c r="C6" s="13" t="s">
        <v>11</v>
      </c>
      <c r="D6" s="11"/>
      <c r="E6" s="5" t="s">
        <v>44</v>
      </c>
      <c r="F6" s="72">
        <v>199</v>
      </c>
    </row>
    <row r="7" spans="2:6" x14ac:dyDescent="0.45">
      <c r="B7" s="118">
        <v>45679</v>
      </c>
      <c r="C7" s="27" t="s">
        <v>5</v>
      </c>
      <c r="D7" s="11">
        <v>2</v>
      </c>
      <c r="E7" s="5" t="s">
        <v>44</v>
      </c>
      <c r="F7" s="72">
        <f>270</f>
        <v>270</v>
      </c>
    </row>
    <row r="8" spans="2:6" x14ac:dyDescent="0.45">
      <c r="B8" s="118">
        <v>45680</v>
      </c>
      <c r="C8" s="13" t="s">
        <v>11</v>
      </c>
      <c r="D8" s="11"/>
      <c r="E8" s="5" t="s">
        <v>44</v>
      </c>
      <c r="F8" s="72">
        <v>2.8</v>
      </c>
    </row>
    <row r="9" spans="2:6" x14ac:dyDescent="0.45">
      <c r="B9" s="118">
        <v>45680</v>
      </c>
      <c r="C9" s="13" t="s">
        <v>11</v>
      </c>
      <c r="D9" s="11"/>
      <c r="E9" s="5" t="s">
        <v>44</v>
      </c>
      <c r="F9" s="72">
        <v>25.4</v>
      </c>
    </row>
    <row r="10" spans="2:6" x14ac:dyDescent="0.45">
      <c r="B10" s="118">
        <v>45680</v>
      </c>
      <c r="C10" s="13" t="s">
        <v>10</v>
      </c>
      <c r="D10" s="11"/>
      <c r="E10" s="5" t="s">
        <v>44</v>
      </c>
      <c r="F10" s="72">
        <f>402.92+7.5</f>
        <v>410.42</v>
      </c>
    </row>
    <row r="11" spans="2:6" x14ac:dyDescent="0.45">
      <c r="B11" s="118">
        <v>45681</v>
      </c>
      <c r="C11" s="13" t="s">
        <v>11</v>
      </c>
      <c r="D11" s="11"/>
      <c r="E11" s="5" t="s">
        <v>44</v>
      </c>
      <c r="F11" s="72">
        <v>24</v>
      </c>
    </row>
    <row r="12" spans="2:6" x14ac:dyDescent="0.45">
      <c r="B12" s="118">
        <v>45681</v>
      </c>
      <c r="C12" s="13" t="s">
        <v>10</v>
      </c>
      <c r="D12" s="11"/>
      <c r="E12" s="5" t="s">
        <v>45</v>
      </c>
      <c r="F12" s="72">
        <f>111.03+7.5</f>
        <v>118.53</v>
      </c>
    </row>
    <row r="13" spans="2:6" x14ac:dyDescent="0.45">
      <c r="B13" s="118">
        <v>45680</v>
      </c>
      <c r="C13" s="13" t="s">
        <v>11</v>
      </c>
      <c r="D13" s="11"/>
      <c r="E13" s="5" t="s">
        <v>44</v>
      </c>
      <c r="F13" s="72">
        <f>58.4+1</f>
        <v>59.4</v>
      </c>
    </row>
    <row r="14" spans="2:6" x14ac:dyDescent="0.45">
      <c r="B14" s="135"/>
      <c r="C14" s="134"/>
      <c r="D14" s="133"/>
      <c r="E14" s="132"/>
      <c r="F14" s="131"/>
    </row>
    <row r="15" spans="2:6" x14ac:dyDescent="0.45">
      <c r="B15" s="130">
        <v>45689</v>
      </c>
      <c r="F15" s="94"/>
    </row>
    <row r="16" spans="2:6" x14ac:dyDescent="0.45">
      <c r="B16" s="57" t="s">
        <v>0</v>
      </c>
      <c r="C16" s="35" t="s">
        <v>1</v>
      </c>
      <c r="D16" s="36" t="s">
        <v>2</v>
      </c>
      <c r="E16" s="37" t="s">
        <v>3</v>
      </c>
      <c r="F16" s="106" t="s">
        <v>4</v>
      </c>
    </row>
    <row r="17" spans="2:6" x14ac:dyDescent="0.45">
      <c r="B17" s="118">
        <v>45691</v>
      </c>
      <c r="C17" s="13" t="s">
        <v>5</v>
      </c>
      <c r="D17" s="11">
        <v>1</v>
      </c>
      <c r="E17" s="5" t="s">
        <v>39</v>
      </c>
      <c r="F17" s="72">
        <v>178.6</v>
      </c>
    </row>
    <row r="18" spans="2:6" x14ac:dyDescent="0.45">
      <c r="B18" s="118">
        <v>45691</v>
      </c>
      <c r="C18" s="13" t="s">
        <v>11</v>
      </c>
      <c r="D18" s="11"/>
      <c r="E18" s="5" t="s">
        <v>39</v>
      </c>
      <c r="F18" s="72">
        <v>2.8</v>
      </c>
    </row>
    <row r="19" spans="2:6" x14ac:dyDescent="0.45">
      <c r="B19" s="118">
        <v>45691</v>
      </c>
      <c r="C19" s="13" t="s">
        <v>11</v>
      </c>
      <c r="D19" s="11"/>
      <c r="E19" s="5" t="s">
        <v>39</v>
      </c>
      <c r="F19" s="72">
        <v>2.7</v>
      </c>
    </row>
    <row r="20" spans="2:6" x14ac:dyDescent="0.45">
      <c r="B20" s="118">
        <v>45692</v>
      </c>
      <c r="C20" s="13" t="s">
        <v>11</v>
      </c>
      <c r="D20" s="11"/>
      <c r="E20" s="5" t="s">
        <v>39</v>
      </c>
      <c r="F20" s="72">
        <v>2.7</v>
      </c>
    </row>
    <row r="21" spans="2:6" x14ac:dyDescent="0.45">
      <c r="B21" s="118">
        <v>45692</v>
      </c>
      <c r="C21" s="13" t="s">
        <v>11</v>
      </c>
      <c r="D21" s="11"/>
      <c r="E21" s="5" t="s">
        <v>39</v>
      </c>
      <c r="F21" s="72">
        <v>2.8</v>
      </c>
    </row>
    <row r="22" spans="2:6" x14ac:dyDescent="0.45">
      <c r="B22" s="118">
        <v>45701</v>
      </c>
      <c r="C22" s="13" t="s">
        <v>5</v>
      </c>
      <c r="D22" s="11">
        <v>1</v>
      </c>
      <c r="E22" s="5" t="s">
        <v>39</v>
      </c>
      <c r="F22" s="72">
        <v>122.94</v>
      </c>
    </row>
    <row r="23" spans="2:6" x14ac:dyDescent="0.45">
      <c r="B23" s="118">
        <v>45701</v>
      </c>
      <c r="C23" s="13" t="s">
        <v>11</v>
      </c>
      <c r="D23" s="11"/>
      <c r="E23" s="5" t="s">
        <v>39</v>
      </c>
      <c r="F23" s="72">
        <v>2.8</v>
      </c>
    </row>
    <row r="24" spans="2:6" x14ac:dyDescent="0.45">
      <c r="B24" s="118">
        <v>45701</v>
      </c>
      <c r="C24" s="13" t="s">
        <v>11</v>
      </c>
      <c r="D24" s="11"/>
      <c r="E24" s="5" t="s">
        <v>39</v>
      </c>
      <c r="F24" s="72">
        <v>2.7</v>
      </c>
    </row>
    <row r="25" spans="2:6" x14ac:dyDescent="0.45">
      <c r="B25" s="118">
        <v>45715</v>
      </c>
      <c r="C25" s="13" t="s">
        <v>5</v>
      </c>
      <c r="D25" s="11">
        <v>1</v>
      </c>
      <c r="E25" s="5" t="s">
        <v>39</v>
      </c>
      <c r="F25" s="72">
        <v>131.78</v>
      </c>
    </row>
    <row r="26" spans="2:6" x14ac:dyDescent="0.45">
      <c r="B26" s="26"/>
      <c r="C26" s="93"/>
      <c r="D26" s="137"/>
      <c r="E26" s="93"/>
      <c r="F26" s="129"/>
    </row>
    <row r="27" spans="2:6" x14ac:dyDescent="0.45">
      <c r="B27" s="120">
        <v>45717</v>
      </c>
      <c r="C27" s="66"/>
      <c r="F27" s="65"/>
    </row>
    <row r="28" spans="2:6" x14ac:dyDescent="0.45">
      <c r="B28" s="57" t="s">
        <v>0</v>
      </c>
      <c r="C28" s="35" t="s">
        <v>1</v>
      </c>
      <c r="D28" s="36" t="s">
        <v>2</v>
      </c>
      <c r="E28" s="37" t="s">
        <v>3</v>
      </c>
      <c r="F28" s="106" t="s">
        <v>4</v>
      </c>
    </row>
    <row r="29" spans="2:6" x14ac:dyDescent="0.45">
      <c r="B29" s="118">
        <v>45719</v>
      </c>
      <c r="C29" s="13" t="s">
        <v>11</v>
      </c>
      <c r="D29" s="11"/>
      <c r="E29" s="5" t="s">
        <v>39</v>
      </c>
      <c r="F29" s="72">
        <v>3</v>
      </c>
    </row>
    <row r="30" spans="2:6" x14ac:dyDescent="0.45">
      <c r="B30" s="118">
        <v>45721</v>
      </c>
      <c r="C30" s="13" t="s">
        <v>37</v>
      </c>
      <c r="D30" s="11"/>
      <c r="E30" s="5" t="s">
        <v>9</v>
      </c>
      <c r="F30" s="72">
        <f>884.95/31</f>
        <v>28.546774193548387</v>
      </c>
    </row>
    <row r="31" spans="2:6" x14ac:dyDescent="0.45">
      <c r="B31" s="118">
        <v>45721</v>
      </c>
      <c r="C31" s="13" t="s">
        <v>5</v>
      </c>
      <c r="D31" s="11">
        <v>1</v>
      </c>
      <c r="E31" s="5" t="s">
        <v>9</v>
      </c>
      <c r="F31" s="72">
        <v>119</v>
      </c>
    </row>
    <row r="32" spans="2:6" x14ac:dyDescent="0.45">
      <c r="B32" s="118">
        <v>45722</v>
      </c>
      <c r="C32" s="13" t="s">
        <v>37</v>
      </c>
      <c r="D32" s="11"/>
      <c r="E32" s="5" t="s">
        <v>9</v>
      </c>
      <c r="F32" s="72">
        <v>12</v>
      </c>
    </row>
    <row r="33" spans="2:6" x14ac:dyDescent="0.45">
      <c r="B33" s="118">
        <v>45722</v>
      </c>
      <c r="C33" s="13" t="s">
        <v>5</v>
      </c>
      <c r="D33" s="11">
        <v>1</v>
      </c>
      <c r="E33" s="5" t="s">
        <v>9</v>
      </c>
      <c r="F33" s="72">
        <v>119</v>
      </c>
    </row>
    <row r="34" spans="2:6" x14ac:dyDescent="0.45">
      <c r="B34" s="118">
        <v>45729</v>
      </c>
      <c r="C34" s="119" t="s">
        <v>5</v>
      </c>
      <c r="D34" s="11">
        <v>2</v>
      </c>
      <c r="E34" s="119" t="s">
        <v>6</v>
      </c>
      <c r="F34" s="72">
        <v>210.27</v>
      </c>
    </row>
    <row r="35" spans="2:6" x14ac:dyDescent="0.45">
      <c r="B35" s="118">
        <v>45729</v>
      </c>
      <c r="C35" s="119" t="s">
        <v>43</v>
      </c>
      <c r="D35" s="11"/>
      <c r="E35" s="119" t="s">
        <v>6</v>
      </c>
      <c r="F35" s="72">
        <v>40</v>
      </c>
    </row>
    <row r="36" spans="2:6" x14ac:dyDescent="0.45">
      <c r="B36" s="118">
        <v>45729</v>
      </c>
      <c r="C36" s="13" t="s">
        <v>11</v>
      </c>
      <c r="D36" s="11"/>
      <c r="E36" s="119" t="s">
        <v>6</v>
      </c>
      <c r="F36" s="72">
        <v>2.8</v>
      </c>
    </row>
    <row r="37" spans="2:6" x14ac:dyDescent="0.45">
      <c r="B37" s="118">
        <v>45727</v>
      </c>
      <c r="C37" s="13" t="s">
        <v>11</v>
      </c>
      <c r="D37" s="11"/>
      <c r="E37" s="119" t="s">
        <v>39</v>
      </c>
      <c r="F37" s="72">
        <v>3.5</v>
      </c>
    </row>
    <row r="38" spans="2:6" x14ac:dyDescent="0.45">
      <c r="B38" s="118">
        <v>45728</v>
      </c>
      <c r="C38" s="13" t="s">
        <v>11</v>
      </c>
      <c r="D38" s="11"/>
      <c r="E38" s="119" t="s">
        <v>6</v>
      </c>
      <c r="F38" s="72">
        <v>2.8</v>
      </c>
    </row>
    <row r="39" spans="2:6" x14ac:dyDescent="0.45">
      <c r="B39" s="118">
        <v>45730</v>
      </c>
      <c r="C39" s="13" t="s">
        <v>11</v>
      </c>
      <c r="D39" s="11"/>
      <c r="E39" s="119" t="s">
        <v>6</v>
      </c>
      <c r="F39" s="72">
        <v>5.8</v>
      </c>
    </row>
    <row r="40" spans="2:6" x14ac:dyDescent="0.45">
      <c r="B40" s="118">
        <v>45733</v>
      </c>
      <c r="C40" s="13" t="s">
        <v>11</v>
      </c>
      <c r="D40" s="11"/>
      <c r="E40" s="5" t="s">
        <v>39</v>
      </c>
      <c r="F40" s="72">
        <v>2.8</v>
      </c>
    </row>
    <row r="41" spans="2:6" x14ac:dyDescent="0.45">
      <c r="B41" s="118">
        <v>45733</v>
      </c>
      <c r="C41" s="13" t="s">
        <v>11</v>
      </c>
      <c r="D41" s="11"/>
      <c r="E41" s="5" t="s">
        <v>39</v>
      </c>
      <c r="F41" s="72">
        <v>2.9</v>
      </c>
    </row>
    <row r="42" spans="2:6" x14ac:dyDescent="0.45">
      <c r="B42" s="118">
        <v>45735</v>
      </c>
      <c r="C42" s="27" t="s">
        <v>10</v>
      </c>
      <c r="D42" s="11"/>
      <c r="E42" s="5" t="s">
        <v>44</v>
      </c>
      <c r="F42" s="72">
        <v>143.58000000000001</v>
      </c>
    </row>
    <row r="43" spans="2:6" ht="17.25" customHeight="1" x14ac:dyDescent="0.45">
      <c r="B43" s="118">
        <v>45735</v>
      </c>
      <c r="C43" s="27" t="s">
        <v>5</v>
      </c>
      <c r="D43" s="11">
        <v>2</v>
      </c>
      <c r="E43" s="5" t="s">
        <v>44</v>
      </c>
      <c r="F43" s="72">
        <v>187.6</v>
      </c>
    </row>
    <row r="44" spans="2:6" x14ac:dyDescent="0.45">
      <c r="B44" s="118">
        <v>45735</v>
      </c>
      <c r="C44" s="13" t="s">
        <v>37</v>
      </c>
      <c r="D44" s="11"/>
      <c r="E44" s="5" t="s">
        <v>44</v>
      </c>
      <c r="F44" s="72">
        <v>7.27</v>
      </c>
    </row>
    <row r="45" spans="2:6" x14ac:dyDescent="0.45">
      <c r="B45" s="118">
        <v>45735</v>
      </c>
      <c r="C45" s="13" t="s">
        <v>43</v>
      </c>
      <c r="D45" s="11"/>
      <c r="E45" s="5" t="s">
        <v>44</v>
      </c>
      <c r="F45" s="72">
        <v>32.9</v>
      </c>
    </row>
    <row r="46" spans="2:6" x14ac:dyDescent="0.45">
      <c r="B46" s="118">
        <v>45735</v>
      </c>
      <c r="C46" s="13" t="s">
        <v>11</v>
      </c>
      <c r="D46" s="11"/>
      <c r="E46" s="5" t="s">
        <v>44</v>
      </c>
      <c r="F46" s="72">
        <v>3.1</v>
      </c>
    </row>
    <row r="47" spans="2:6" x14ac:dyDescent="0.45">
      <c r="B47" s="118">
        <v>45736</v>
      </c>
      <c r="C47" s="13" t="s">
        <v>37</v>
      </c>
      <c r="D47" s="11"/>
      <c r="E47" s="5" t="s">
        <v>44</v>
      </c>
      <c r="F47" s="72">
        <v>13.95</v>
      </c>
    </row>
    <row r="48" spans="2:6" x14ac:dyDescent="0.45">
      <c r="B48" s="118">
        <v>45737</v>
      </c>
      <c r="C48" s="27" t="s">
        <v>11</v>
      </c>
      <c r="D48" s="11"/>
      <c r="E48" s="5" t="s">
        <v>44</v>
      </c>
      <c r="F48" s="72">
        <v>23.6</v>
      </c>
    </row>
    <row r="49" spans="2:6" x14ac:dyDescent="0.45">
      <c r="B49" s="118">
        <v>45737</v>
      </c>
      <c r="C49" s="13" t="s">
        <v>37</v>
      </c>
      <c r="D49" s="11"/>
      <c r="E49" s="5" t="s">
        <v>44</v>
      </c>
      <c r="F49" s="72">
        <v>10.45</v>
      </c>
    </row>
    <row r="50" spans="2:6" x14ac:dyDescent="0.45">
      <c r="B50" s="118">
        <v>45737</v>
      </c>
      <c r="C50" s="27" t="s">
        <v>10</v>
      </c>
      <c r="D50" s="11"/>
      <c r="E50" s="5" t="s">
        <v>44</v>
      </c>
      <c r="F50" s="72">
        <v>308.95999999999998</v>
      </c>
    </row>
    <row r="51" spans="2:6" x14ac:dyDescent="0.45">
      <c r="B51" s="118">
        <v>45737</v>
      </c>
      <c r="C51" s="27" t="s">
        <v>11</v>
      </c>
      <c r="D51" s="11"/>
      <c r="E51" s="5" t="s">
        <v>44</v>
      </c>
      <c r="F51" s="72">
        <v>9</v>
      </c>
    </row>
    <row r="52" spans="2:6" x14ac:dyDescent="0.45">
      <c r="B52" s="128">
        <v>45737</v>
      </c>
      <c r="C52" s="27" t="s">
        <v>43</v>
      </c>
      <c r="D52" s="11"/>
      <c r="E52" s="5" t="s">
        <v>44</v>
      </c>
      <c r="F52" s="127">
        <v>33.909999999999997</v>
      </c>
    </row>
    <row r="53" spans="2:6" x14ac:dyDescent="0.45">
      <c r="B53" s="126"/>
      <c r="C53" s="66"/>
      <c r="F53" s="125"/>
    </row>
    <row r="54" spans="2:6" x14ac:dyDescent="0.45">
      <c r="B54" s="126"/>
      <c r="C54" s="66"/>
      <c r="F54" s="125"/>
    </row>
    <row r="55" spans="2:6" x14ac:dyDescent="0.45">
      <c r="B55" s="120">
        <v>45748</v>
      </c>
      <c r="C55" s="66"/>
      <c r="F55" s="65"/>
    </row>
    <row r="56" spans="2:6" x14ac:dyDescent="0.45">
      <c r="B56" s="57" t="s">
        <v>0</v>
      </c>
      <c r="C56" s="35" t="s">
        <v>1</v>
      </c>
      <c r="D56" s="36" t="s">
        <v>2</v>
      </c>
      <c r="E56" s="37" t="s">
        <v>3</v>
      </c>
      <c r="F56" s="106" t="s">
        <v>4</v>
      </c>
    </row>
    <row r="57" spans="2:6" x14ac:dyDescent="0.45">
      <c r="B57" s="118">
        <v>45761</v>
      </c>
      <c r="C57" s="13" t="s">
        <v>38</v>
      </c>
      <c r="D57" s="11"/>
      <c r="E57" s="5" t="s">
        <v>42</v>
      </c>
      <c r="F57" s="72">
        <v>30.6</v>
      </c>
    </row>
    <row r="58" spans="2:6" x14ac:dyDescent="0.45">
      <c r="B58" s="118">
        <v>45762</v>
      </c>
      <c r="C58" s="13" t="s">
        <v>38</v>
      </c>
      <c r="D58" s="11"/>
      <c r="E58" s="5" t="s">
        <v>42</v>
      </c>
      <c r="F58" s="72">
        <v>35.549999999999997</v>
      </c>
    </row>
    <row r="59" spans="2:6" x14ac:dyDescent="0.45">
      <c r="B59" s="118">
        <v>45769</v>
      </c>
      <c r="C59" s="13" t="s">
        <v>38</v>
      </c>
      <c r="D59" s="11"/>
      <c r="E59" s="124" t="s">
        <v>9</v>
      </c>
      <c r="F59" s="72">
        <v>35.549999999999997</v>
      </c>
    </row>
    <row r="60" spans="2:6" x14ac:dyDescent="0.45">
      <c r="B60" s="118">
        <v>45770</v>
      </c>
      <c r="C60" s="13" t="s">
        <v>38</v>
      </c>
      <c r="D60" s="11"/>
      <c r="E60" s="124" t="s">
        <v>9</v>
      </c>
      <c r="F60" s="72">
        <v>35.549999999999997</v>
      </c>
    </row>
    <row r="61" spans="2:6" x14ac:dyDescent="0.45">
      <c r="B61" s="118">
        <v>45761</v>
      </c>
      <c r="C61" s="13" t="s">
        <v>21</v>
      </c>
      <c r="D61" s="11"/>
      <c r="E61" s="5" t="s">
        <v>42</v>
      </c>
      <c r="F61" s="72">
        <v>100.99</v>
      </c>
    </row>
    <row r="62" spans="2:6" x14ac:dyDescent="0.45">
      <c r="B62" s="118">
        <v>45761</v>
      </c>
      <c r="C62" s="13" t="s">
        <v>10</v>
      </c>
      <c r="D62" s="11"/>
      <c r="E62" s="5" t="s">
        <v>42</v>
      </c>
      <c r="F62" s="72">
        <v>224.74</v>
      </c>
    </row>
    <row r="63" spans="2:6" x14ac:dyDescent="0.45">
      <c r="B63" s="118">
        <v>45762</v>
      </c>
      <c r="C63" s="13" t="s">
        <v>10</v>
      </c>
      <c r="D63" s="11"/>
      <c r="E63" s="5" t="s">
        <v>42</v>
      </c>
      <c r="F63" s="72">
        <v>96</v>
      </c>
    </row>
    <row r="64" spans="2:6" x14ac:dyDescent="0.45">
      <c r="B64" s="118">
        <v>45761</v>
      </c>
      <c r="C64" s="13" t="s">
        <v>37</v>
      </c>
      <c r="D64" s="11"/>
      <c r="E64" s="5" t="s">
        <v>42</v>
      </c>
      <c r="F64" s="72">
        <v>12</v>
      </c>
    </row>
    <row r="65" spans="2:6" x14ac:dyDescent="0.45">
      <c r="B65" s="118">
        <v>45762</v>
      </c>
      <c r="C65" s="13" t="s">
        <v>37</v>
      </c>
      <c r="D65" s="11"/>
      <c r="E65" s="5" t="s">
        <v>42</v>
      </c>
      <c r="F65" s="72">
        <v>8.84</v>
      </c>
    </row>
    <row r="66" spans="2:6" x14ac:dyDescent="0.45">
      <c r="B66" s="118">
        <v>45769</v>
      </c>
      <c r="C66" s="13" t="s">
        <v>21</v>
      </c>
      <c r="D66" s="11"/>
      <c r="E66" s="124" t="s">
        <v>9</v>
      </c>
      <c r="F66" s="72">
        <v>93.99</v>
      </c>
    </row>
    <row r="67" spans="2:6" x14ac:dyDescent="0.45">
      <c r="B67" s="118">
        <v>45769</v>
      </c>
      <c r="C67" s="13" t="s">
        <v>10</v>
      </c>
      <c r="D67" s="11"/>
      <c r="E67" s="124" t="s">
        <v>9</v>
      </c>
      <c r="F67" s="72">
        <v>159.74</v>
      </c>
    </row>
    <row r="68" spans="2:6" x14ac:dyDescent="0.45">
      <c r="B68" s="118">
        <v>45769</v>
      </c>
      <c r="C68" s="13" t="s">
        <v>5</v>
      </c>
      <c r="D68" s="11">
        <v>1</v>
      </c>
      <c r="E68" s="124" t="s">
        <v>9</v>
      </c>
      <c r="F68" s="72">
        <f>165.62-15.6</f>
        <v>150.02000000000001</v>
      </c>
    </row>
    <row r="69" spans="2:6" x14ac:dyDescent="0.45">
      <c r="B69" s="118">
        <v>45770</v>
      </c>
      <c r="C69" s="13" t="s">
        <v>37</v>
      </c>
      <c r="D69" s="11"/>
      <c r="E69" s="124" t="s">
        <v>9</v>
      </c>
      <c r="F69" s="72">
        <v>10.65</v>
      </c>
    </row>
    <row r="70" spans="2:6" x14ac:dyDescent="0.45">
      <c r="F70" s="94"/>
    </row>
    <row r="71" spans="2:6" x14ac:dyDescent="0.45">
      <c r="B71" s="120">
        <v>45778</v>
      </c>
      <c r="C71" s="66"/>
      <c r="F71" s="65"/>
    </row>
    <row r="72" spans="2:6" x14ac:dyDescent="0.45">
      <c r="B72" s="57" t="s">
        <v>0</v>
      </c>
      <c r="C72" s="35" t="s">
        <v>1</v>
      </c>
      <c r="D72" s="36" t="s">
        <v>2</v>
      </c>
      <c r="E72" s="37" t="s">
        <v>3</v>
      </c>
      <c r="F72" s="106" t="s">
        <v>4</v>
      </c>
    </row>
    <row r="73" spans="2:6" x14ac:dyDescent="0.45">
      <c r="B73" s="32">
        <v>45789</v>
      </c>
      <c r="C73" s="27" t="s">
        <v>10</v>
      </c>
      <c r="D73" s="29">
        <v>1</v>
      </c>
      <c r="E73" s="124" t="s">
        <v>9</v>
      </c>
      <c r="F73" s="62">
        <v>159.74</v>
      </c>
    </row>
    <row r="74" spans="2:6" x14ac:dyDescent="0.45">
      <c r="B74" s="32">
        <v>45789</v>
      </c>
      <c r="C74" s="27" t="s">
        <v>5</v>
      </c>
      <c r="D74" s="29">
        <v>1</v>
      </c>
      <c r="E74" s="124" t="s">
        <v>9</v>
      </c>
      <c r="F74" s="62">
        <f>165.62-15.6</f>
        <v>150.02000000000001</v>
      </c>
    </row>
    <row r="75" spans="2:6" x14ac:dyDescent="0.45">
      <c r="B75" s="32">
        <v>45789</v>
      </c>
      <c r="C75" s="27" t="s">
        <v>41</v>
      </c>
      <c r="D75" s="29"/>
      <c r="E75" s="124" t="s">
        <v>9</v>
      </c>
      <c r="F75" s="62">
        <v>8.57</v>
      </c>
    </row>
    <row r="76" spans="2:6" x14ac:dyDescent="0.45">
      <c r="B76" s="32">
        <v>45790</v>
      </c>
      <c r="C76" s="27" t="s">
        <v>41</v>
      </c>
      <c r="D76" s="29"/>
      <c r="E76" s="124" t="s">
        <v>9</v>
      </c>
      <c r="F76" s="62">
        <v>6.8</v>
      </c>
    </row>
    <row r="77" spans="2:6" x14ac:dyDescent="0.45">
      <c r="B77" s="32">
        <v>45790</v>
      </c>
      <c r="C77" s="27" t="s">
        <v>41</v>
      </c>
      <c r="D77" s="29"/>
      <c r="E77" s="124" t="s">
        <v>9</v>
      </c>
      <c r="F77" s="62">
        <v>10.95</v>
      </c>
    </row>
    <row r="78" spans="2:6" x14ac:dyDescent="0.45">
      <c r="B78" s="32">
        <v>45797</v>
      </c>
      <c r="C78" s="27" t="s">
        <v>21</v>
      </c>
      <c r="D78" s="29"/>
      <c r="E78" s="27" t="s">
        <v>44</v>
      </c>
      <c r="F78" s="62">
        <v>101.99</v>
      </c>
    </row>
    <row r="79" spans="2:6" x14ac:dyDescent="0.45">
      <c r="B79" s="32">
        <v>45797</v>
      </c>
      <c r="C79" s="27" t="s">
        <v>38</v>
      </c>
      <c r="D79" s="29"/>
      <c r="E79" s="124" t="s">
        <v>9</v>
      </c>
      <c r="F79" s="62">
        <v>35.549999999999997</v>
      </c>
    </row>
    <row r="80" spans="2:6" x14ac:dyDescent="0.45">
      <c r="B80" s="32">
        <v>45797</v>
      </c>
      <c r="C80" s="27" t="s">
        <v>10</v>
      </c>
      <c r="D80" s="29"/>
      <c r="E80" s="27" t="s">
        <v>44</v>
      </c>
      <c r="F80" s="62">
        <v>222.74</v>
      </c>
    </row>
    <row r="81" spans="2:6" x14ac:dyDescent="0.45">
      <c r="B81" s="32">
        <v>45797</v>
      </c>
      <c r="C81" s="27" t="s">
        <v>5</v>
      </c>
      <c r="D81" s="29">
        <v>2</v>
      </c>
      <c r="E81" s="27" t="s">
        <v>44</v>
      </c>
      <c r="F81" s="62">
        <v>141.97999999999999</v>
      </c>
    </row>
    <row r="82" spans="2:6" x14ac:dyDescent="0.45">
      <c r="B82" s="32">
        <v>45797</v>
      </c>
      <c r="C82" s="27" t="s">
        <v>41</v>
      </c>
      <c r="D82" s="29"/>
      <c r="E82" s="27" t="s">
        <v>44</v>
      </c>
      <c r="F82" s="62">
        <v>28.9</v>
      </c>
    </row>
    <row r="83" spans="2:6" x14ac:dyDescent="0.45">
      <c r="B83" s="32">
        <v>45797</v>
      </c>
      <c r="C83" s="27" t="s">
        <v>41</v>
      </c>
      <c r="D83" s="29"/>
      <c r="E83" s="27" t="s">
        <v>44</v>
      </c>
      <c r="F83" s="62">
        <v>4.1500000000000004</v>
      </c>
    </row>
    <row r="84" spans="2:6" x14ac:dyDescent="0.45">
      <c r="B84" s="32">
        <v>45798</v>
      </c>
      <c r="C84" s="27" t="s">
        <v>41</v>
      </c>
      <c r="D84" s="29"/>
      <c r="E84" s="27" t="s">
        <v>44</v>
      </c>
      <c r="F84" s="62">
        <v>3.95</v>
      </c>
    </row>
    <row r="85" spans="2:6" x14ac:dyDescent="0.45">
      <c r="B85" s="32">
        <v>45799</v>
      </c>
      <c r="C85" s="27" t="s">
        <v>41</v>
      </c>
      <c r="D85" s="29"/>
      <c r="E85" s="27" t="s">
        <v>44</v>
      </c>
      <c r="F85" s="62">
        <v>6.7</v>
      </c>
    </row>
    <row r="86" spans="2:6" x14ac:dyDescent="0.45">
      <c r="B86" s="32">
        <v>45799</v>
      </c>
      <c r="C86" s="27" t="s">
        <v>41</v>
      </c>
      <c r="D86" s="29"/>
      <c r="E86" s="27" t="s">
        <v>44</v>
      </c>
      <c r="F86" s="62">
        <v>9.75</v>
      </c>
    </row>
    <row r="87" spans="2:6" x14ac:dyDescent="0.45">
      <c r="B87" s="32">
        <v>45799</v>
      </c>
      <c r="C87" s="27" t="s">
        <v>38</v>
      </c>
      <c r="D87" s="29"/>
      <c r="E87" s="124" t="s">
        <v>9</v>
      </c>
      <c r="F87" s="62">
        <v>35.549999999999997</v>
      </c>
    </row>
    <row r="88" spans="2:6" x14ac:dyDescent="0.45">
      <c r="B88" s="32">
        <v>45804</v>
      </c>
      <c r="C88" s="27" t="s">
        <v>5</v>
      </c>
      <c r="D88" s="29">
        <v>1</v>
      </c>
      <c r="E88" s="5" t="s">
        <v>14</v>
      </c>
      <c r="F88" s="62">
        <v>181.54</v>
      </c>
    </row>
    <row r="90" spans="2:6" x14ac:dyDescent="0.45">
      <c r="B90" s="120">
        <v>45809</v>
      </c>
      <c r="C90" s="66"/>
      <c r="F90" s="65"/>
    </row>
    <row r="91" spans="2:6" x14ac:dyDescent="0.45">
      <c r="B91" s="57" t="s">
        <v>0</v>
      </c>
      <c r="C91" s="35" t="s">
        <v>1</v>
      </c>
      <c r="D91" s="36" t="s">
        <v>2</v>
      </c>
      <c r="E91" s="37" t="s">
        <v>3</v>
      </c>
      <c r="F91" s="106" t="s">
        <v>4</v>
      </c>
    </row>
    <row r="92" spans="2:6" x14ac:dyDescent="0.45">
      <c r="B92" s="118">
        <v>45812</v>
      </c>
      <c r="C92" s="27" t="s">
        <v>11</v>
      </c>
      <c r="D92" s="11"/>
      <c r="E92" s="5" t="s">
        <v>14</v>
      </c>
      <c r="F92" s="72">
        <v>3.1</v>
      </c>
    </row>
    <row r="93" spans="2:6" x14ac:dyDescent="0.45">
      <c r="B93" s="118">
        <v>45812</v>
      </c>
      <c r="C93" s="27" t="s">
        <v>11</v>
      </c>
      <c r="D93" s="11"/>
      <c r="E93" s="5" t="s">
        <v>14</v>
      </c>
      <c r="F93" s="72">
        <v>3.1</v>
      </c>
    </row>
    <row r="94" spans="2:6" x14ac:dyDescent="0.45">
      <c r="B94" s="118">
        <v>45820</v>
      </c>
      <c r="C94" s="27" t="s">
        <v>5</v>
      </c>
      <c r="D94" s="11">
        <v>1</v>
      </c>
      <c r="E94" s="5" t="s">
        <v>14</v>
      </c>
      <c r="F94" s="72">
        <f>137.33+31.2</f>
        <v>168.53</v>
      </c>
    </row>
    <row r="95" spans="2:6" x14ac:dyDescent="0.45">
      <c r="B95" s="118">
        <v>45831</v>
      </c>
      <c r="C95" s="13" t="s">
        <v>38</v>
      </c>
      <c r="D95" s="11"/>
      <c r="E95" s="5" t="s">
        <v>14</v>
      </c>
      <c r="F95" s="72">
        <v>36</v>
      </c>
    </row>
    <row r="96" spans="2:6" x14ac:dyDescent="0.45">
      <c r="B96" s="118">
        <v>45832</v>
      </c>
      <c r="C96" s="13" t="s">
        <v>40</v>
      </c>
      <c r="D96" s="11"/>
      <c r="E96" s="5" t="s">
        <v>14</v>
      </c>
      <c r="F96" s="72">
        <v>89.99</v>
      </c>
    </row>
    <row r="97" spans="2:6" x14ac:dyDescent="0.45">
      <c r="B97" s="118">
        <v>45832</v>
      </c>
      <c r="C97" s="27" t="s">
        <v>11</v>
      </c>
      <c r="D97" s="11"/>
      <c r="E97" s="5" t="s">
        <v>14</v>
      </c>
      <c r="F97" s="72">
        <v>25</v>
      </c>
    </row>
    <row r="98" spans="2:6" x14ac:dyDescent="0.45">
      <c r="B98" s="118">
        <v>45833</v>
      </c>
      <c r="C98" s="27" t="s">
        <v>5</v>
      </c>
      <c r="D98" s="29">
        <v>1</v>
      </c>
      <c r="E98" s="5" t="s">
        <v>14</v>
      </c>
      <c r="F98" s="27">
        <v>175.96</v>
      </c>
    </row>
    <row r="99" spans="2:6" x14ac:dyDescent="0.45">
      <c r="B99" s="118">
        <v>45834</v>
      </c>
      <c r="C99" s="27" t="s">
        <v>11</v>
      </c>
      <c r="D99" s="11"/>
      <c r="E99" s="5" t="s">
        <v>14</v>
      </c>
      <c r="F99" s="72">
        <v>2.9</v>
      </c>
    </row>
    <row r="100" spans="2:6" x14ac:dyDescent="0.45">
      <c r="B100" s="118">
        <v>45834</v>
      </c>
      <c r="C100" s="13" t="s">
        <v>38</v>
      </c>
      <c r="D100" s="11"/>
      <c r="E100" s="5" t="s">
        <v>14</v>
      </c>
      <c r="F100" s="72">
        <v>35.549999999999997</v>
      </c>
    </row>
    <row r="101" spans="2:6" s="122" customFormat="1" x14ac:dyDescent="0.45">
      <c r="D101" s="138"/>
      <c r="F101" s="123"/>
    </row>
    <row r="102" spans="2:6" s="122" customFormat="1" x14ac:dyDescent="0.45">
      <c r="B102" s="120">
        <v>45839</v>
      </c>
      <c r="C102" s="66"/>
      <c r="D102" s="1"/>
      <c r="E102"/>
      <c r="F102" s="65"/>
    </row>
    <row r="103" spans="2:6" x14ac:dyDescent="0.45">
      <c r="B103" s="57" t="s">
        <v>0</v>
      </c>
      <c r="C103" s="35" t="s">
        <v>1</v>
      </c>
      <c r="D103" s="36" t="s">
        <v>2</v>
      </c>
      <c r="E103" s="37" t="s">
        <v>3</v>
      </c>
      <c r="F103" s="106" t="s">
        <v>4</v>
      </c>
    </row>
    <row r="104" spans="2:6" x14ac:dyDescent="0.45">
      <c r="B104" s="118">
        <v>45839</v>
      </c>
      <c r="C104" s="13" t="s">
        <v>21</v>
      </c>
      <c r="D104" s="11"/>
      <c r="E104" s="5" t="s">
        <v>44</v>
      </c>
      <c r="F104" s="72">
        <v>88.99</v>
      </c>
    </row>
    <row r="105" spans="2:6" x14ac:dyDescent="0.45">
      <c r="B105" s="118">
        <v>45839</v>
      </c>
      <c r="C105" s="13" t="s">
        <v>10</v>
      </c>
      <c r="D105" s="11"/>
      <c r="E105" s="5" t="s">
        <v>44</v>
      </c>
      <c r="F105" s="72">
        <v>256.75</v>
      </c>
    </row>
    <row r="106" spans="2:6" x14ac:dyDescent="0.45">
      <c r="B106" s="118">
        <v>45841</v>
      </c>
      <c r="C106" s="13" t="s">
        <v>5</v>
      </c>
      <c r="D106" s="11">
        <v>1</v>
      </c>
      <c r="E106" s="5" t="s">
        <v>14</v>
      </c>
      <c r="F106" s="72">
        <f>164.59+12.5</f>
        <v>177.09</v>
      </c>
    </row>
    <row r="107" spans="2:6" x14ac:dyDescent="0.45">
      <c r="B107" s="118">
        <v>45842</v>
      </c>
      <c r="C107" s="13" t="s">
        <v>11</v>
      </c>
      <c r="D107" s="11"/>
      <c r="E107" s="5" t="s">
        <v>14</v>
      </c>
      <c r="F107" s="72">
        <v>2.9</v>
      </c>
    </row>
    <row r="108" spans="2:6" x14ac:dyDescent="0.45">
      <c r="B108" s="31"/>
      <c r="C108" s="121"/>
      <c r="E108" s="15"/>
    </row>
    <row r="109" spans="2:6" x14ac:dyDescent="0.45">
      <c r="B109" s="120">
        <v>45870</v>
      </c>
      <c r="C109" s="66"/>
      <c r="F109" s="65"/>
    </row>
    <row r="110" spans="2:6" x14ac:dyDescent="0.45">
      <c r="B110" s="57" t="s">
        <v>0</v>
      </c>
      <c r="C110" s="35" t="s">
        <v>1</v>
      </c>
      <c r="D110" s="36" t="s">
        <v>2</v>
      </c>
      <c r="E110" s="37" t="s">
        <v>3</v>
      </c>
      <c r="F110" s="106" t="s">
        <v>4</v>
      </c>
    </row>
    <row r="111" spans="2:6" x14ac:dyDescent="0.45">
      <c r="B111" s="118">
        <v>45880</v>
      </c>
      <c r="C111" s="13" t="s">
        <v>37</v>
      </c>
      <c r="D111" s="11"/>
      <c r="E111" s="5" t="s">
        <v>47</v>
      </c>
      <c r="F111" s="12">
        <v>10.8</v>
      </c>
    </row>
    <row r="112" spans="2:6" x14ac:dyDescent="0.45">
      <c r="B112" s="118">
        <v>45880</v>
      </c>
      <c r="C112" s="13" t="s">
        <v>40</v>
      </c>
      <c r="D112" s="11"/>
      <c r="E112" s="5" t="s">
        <v>47</v>
      </c>
      <c r="F112" s="12">
        <v>102.99</v>
      </c>
    </row>
    <row r="113" spans="2:6" x14ac:dyDescent="0.45">
      <c r="B113" s="118">
        <v>45880</v>
      </c>
      <c r="C113" s="13" t="s">
        <v>10</v>
      </c>
      <c r="D113" s="11"/>
      <c r="E113" s="5" t="s">
        <v>47</v>
      </c>
      <c r="F113" s="12">
        <v>190.75</v>
      </c>
    </row>
    <row r="114" spans="2:6" x14ac:dyDescent="0.45">
      <c r="B114" s="118">
        <v>45880</v>
      </c>
      <c r="C114" s="13" t="s">
        <v>5</v>
      </c>
      <c r="D114" s="11">
        <v>2</v>
      </c>
      <c r="E114" s="5" t="s">
        <v>47</v>
      </c>
      <c r="F114" s="12">
        <v>178</v>
      </c>
    </row>
    <row r="115" spans="2:6" x14ac:dyDescent="0.45">
      <c r="B115" s="118">
        <v>45881</v>
      </c>
      <c r="C115" s="13" t="s">
        <v>37</v>
      </c>
      <c r="D115" s="11"/>
      <c r="E115" s="5" t="s">
        <v>47</v>
      </c>
      <c r="F115" s="12">
        <v>8.43</v>
      </c>
    </row>
    <row r="116" spans="2:6" s="15" customFormat="1" x14ac:dyDescent="0.45">
      <c r="B116" s="118">
        <v>45881</v>
      </c>
      <c r="C116" s="13" t="s">
        <v>37</v>
      </c>
      <c r="D116" s="11"/>
      <c r="E116" s="5" t="s">
        <v>47</v>
      </c>
      <c r="F116" s="14">
        <v>11.6</v>
      </c>
    </row>
    <row r="117" spans="2:6" s="15" customFormat="1" x14ac:dyDescent="0.45">
      <c r="B117" s="118">
        <v>45882</v>
      </c>
      <c r="C117" s="119" t="s">
        <v>37</v>
      </c>
      <c r="D117" s="11"/>
      <c r="E117" s="5" t="s">
        <v>47</v>
      </c>
      <c r="F117" s="14">
        <v>2.75</v>
      </c>
    </row>
    <row r="118" spans="2:6" s="15" customFormat="1" x14ac:dyDescent="0.45">
      <c r="B118" s="118">
        <v>45882</v>
      </c>
      <c r="C118" s="119" t="s">
        <v>37</v>
      </c>
      <c r="D118" s="11"/>
      <c r="E118" s="5" t="s">
        <v>47</v>
      </c>
      <c r="F118" s="14">
        <v>5.5</v>
      </c>
    </row>
    <row r="119" spans="2:6" s="15" customFormat="1" x14ac:dyDescent="0.45">
      <c r="B119" s="118">
        <v>45880</v>
      </c>
      <c r="C119" s="119" t="s">
        <v>38</v>
      </c>
      <c r="D119" s="11"/>
      <c r="E119" s="5" t="s">
        <v>47</v>
      </c>
      <c r="F119" s="111">
        <v>35.549999999999997</v>
      </c>
    </row>
    <row r="120" spans="2:6" x14ac:dyDescent="0.45">
      <c r="B120" s="118">
        <v>45882</v>
      </c>
      <c r="C120" s="119" t="s">
        <v>38</v>
      </c>
      <c r="D120" s="11"/>
      <c r="E120" s="5" t="s">
        <v>47</v>
      </c>
      <c r="F120" s="111">
        <v>35.549999999999997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BF9FB7D206B543A687CFB5ECFC295C" ma:contentTypeVersion="22" ma:contentTypeDescription="Create a new document." ma:contentTypeScope="" ma:versionID="8b7f08fd4b1421591cffb401b898327a">
  <xsd:schema xmlns:xsd="http://www.w3.org/2001/XMLSchema" xmlns:xs="http://www.w3.org/2001/XMLSchema" xmlns:p="http://schemas.microsoft.com/office/2006/metadata/properties" xmlns:ns2="93d5b4ae-fd5f-4a77-a5e5-125ec09ad000" xmlns:ns3="3fe1ab92-911c-466d-a1e5-9bc39b70a99e" xmlns:ns4="bd79969b-c608-4b7b-b6e2-397e1f86b16f" xmlns:ns5="5d0a7298-011e-4c90-b01c-fac95afb3bda" targetNamespace="http://schemas.microsoft.com/office/2006/metadata/properties" ma:root="true" ma:fieldsID="d17f40b00bb8c1eb9c2ad4ad42e3b75a" ns2:_="" ns3:_="" ns4:_="" ns5:_="">
    <xsd:import namespace="93d5b4ae-fd5f-4a77-a5e5-125ec09ad000"/>
    <xsd:import namespace="3fe1ab92-911c-466d-a1e5-9bc39b70a99e"/>
    <xsd:import namespace="bd79969b-c608-4b7b-b6e2-397e1f86b16f"/>
    <xsd:import namespace="5d0a7298-011e-4c90-b01c-fac95afb3bda"/>
    <xsd:element name="properties">
      <xsd:complexType>
        <xsd:sequence>
          <xsd:element name="documentManagement">
            <xsd:complexType>
              <xsd:all>
                <xsd:element ref="ns2:Sign_x002d_off_x0020_status" minOccurs="0"/>
                <xsd:element ref="ns2:lbe9068ba2144257836c503922dbb604" minOccurs="0"/>
                <xsd:element ref="ns3:TaxCatchAll" minOccurs="0"/>
                <xsd:element ref="ns4:Approval_x0020_Status" minOccurs="0"/>
                <xsd:element ref="ns4:Approved_x0020_by" minOccurs="0"/>
                <xsd:element ref="ns4:Approval_x0020_Date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_ApprovalAssignedTo" minOccurs="0"/>
                <xsd:element ref="ns5:_ApprovalRespondedBy" minOccurs="0"/>
                <xsd:element ref="ns5:_ApprovalSentBy" minOccurs="0"/>
                <xsd:element ref="ns5:_ApprovalStatus" minOccurs="0"/>
                <xsd:element ref="ns5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5b4ae-fd5f-4a77-a5e5-125ec09ad000" elementFormDefault="qualified">
    <xsd:import namespace="http://schemas.microsoft.com/office/2006/documentManagement/types"/>
    <xsd:import namespace="http://schemas.microsoft.com/office/infopath/2007/PartnerControls"/>
    <xsd:element name="Sign_x002d_off_x0020_status" ma:index="3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lbe9068ba2144257836c503922dbb604" ma:index="6" nillable="true" ma:taxonomy="true" ma:internalName="lbe9068ba2144257836c503922dbb604" ma:taxonomyFieldName="category" ma:displayName="category" ma:default="" ma:fieldId="{5be9068b-a214-4257-836c-503922dbb604}" ma:sspId="3110710f-af1f-4457-9596-69bff0e43749" ma:termSetId="02450259-23b7-4790-8a7c-1a6c9729075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1ab92-911c-466d-a1e5-9bc39b70a99e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hidden="true" ma:list="{088839fc-ebaa-48a6-8132-10f898cd28c8}" ma:internalName="TaxCatchAll" ma:showField="CatchAllData" ma:web="3fe1ab92-911c-466d-a1e5-9bc39b70a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9969b-c608-4b7b-b6e2-397e1f86b16f" elementFormDefault="qualified">
    <xsd:import namespace="http://schemas.microsoft.com/office/2006/documentManagement/types"/>
    <xsd:import namespace="http://schemas.microsoft.com/office/infopath/2007/PartnerControls"/>
    <xsd:element name="Approval_x0020_Status" ma:index="12" nillable="true" ma:displayName="Approval Status" ma:internalName="Approval_x0020_Status">
      <xsd:simpleType>
        <xsd:restriction base="dms:Text">
          <xsd:maxLength value="255"/>
        </xsd:restriction>
      </xsd:simpleType>
    </xsd:element>
    <xsd:element name="Approved_x0020_by" ma:index="13" nillable="true" ma:displayName="Approved by" ma:list="UserInfo" ma:SharePointGroup="0" ma:internalName="Approv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Date" ma:index="14" nillable="true" ma:displayName="Approval Date" ma:format="DateOnly" ma:internalName="Approval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a7298-011e-4c90-b01c-fac95afb3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110710f-af1f-4457-9596-69bff0e43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ApprovalAssignedTo" ma:index="25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6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7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8" nillable="true" ma:displayName="Approval status" ma:internalName="_ApprovalStatus" ma:readOnly="true">
      <xsd:simpleType>
        <xsd:restriction base="dms:Unknown"/>
      </xsd:simpleType>
    </xsd:element>
    <xsd:element name="_Flow_SignoffStatus" ma:index="29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e1ab92-911c-466d-a1e5-9bc39b70a99e" xsi:nil="true"/>
    <Sign_x002d_off_x0020_status xmlns="93d5b4ae-fd5f-4a77-a5e5-125ec09ad000" xsi:nil="true"/>
    <lbe9068ba2144257836c503922dbb604 xmlns="93d5b4ae-fd5f-4a77-a5e5-125ec09ad000">
      <Terms xmlns="http://schemas.microsoft.com/office/infopath/2007/PartnerControls"/>
    </lbe9068ba2144257836c503922dbb604>
    <Approval_x0020_Status xmlns="bd79969b-c608-4b7b-b6e2-397e1f86b16f" xsi:nil="true"/>
    <Approved_x0020_by xmlns="bd79969b-c608-4b7b-b6e2-397e1f86b16f">
      <UserInfo>
        <DisplayName/>
        <AccountId xsi:nil="true"/>
        <AccountType/>
      </UserInfo>
    </Approved_x0020_by>
    <Approval_x0020_Date xmlns="bd79969b-c608-4b7b-b6e2-397e1f86b16f" xsi:nil="true"/>
    <lcf76f155ced4ddcb4097134ff3c332f xmlns="5d0a7298-011e-4c90-b01c-fac95afb3bda">
      <Terms xmlns="http://schemas.microsoft.com/office/infopath/2007/PartnerControls"/>
    </lcf76f155ced4ddcb4097134ff3c332f>
    <_Flow_SignoffStatus xmlns="5d0a7298-011e-4c90-b01c-fac95afb3bda" xsi:nil="true"/>
    <_ApprovalAssignedTo xmlns="5d0a7298-011e-4c90-b01c-fac95afb3bda">
      <UserInfo>
        <DisplayName/>
        <AccountId xsi:nil="true"/>
        <AccountType/>
      </UserInfo>
    </_ApprovalAssignedTo>
    <_ApprovalSentBy xmlns="5d0a7298-011e-4c90-b01c-fac95afb3bda">
      <UserInfo>
        <DisplayName/>
        <AccountId xsi:nil="true"/>
        <AccountType/>
      </UserInfo>
    </_ApprovalSentBy>
    <_ApprovalStatus xmlns="5d0a7298-011e-4c90-b01c-fac95afb3bda">0</_ApprovalStatus>
    <_ApprovalRespondedBy xmlns="5d0a7298-011e-4c90-b01c-fac95afb3bda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92B5024A-42B5-4582-BC7A-E7DE99363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d5b4ae-fd5f-4a77-a5e5-125ec09ad000"/>
    <ds:schemaRef ds:uri="3fe1ab92-911c-466d-a1e5-9bc39b70a99e"/>
    <ds:schemaRef ds:uri="bd79969b-c608-4b7b-b6e2-397e1f86b16f"/>
    <ds:schemaRef ds:uri="5d0a7298-011e-4c90-b01c-fac95afb3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BDCFC3-64A5-4128-857A-70B920071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854D-2AB0-43BE-9E18-42939D04EBCB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5d0a7298-011e-4c90-b01c-fac95afb3bda"/>
    <ds:schemaRef ds:uri="http://purl.org/dc/dcmitype/"/>
    <ds:schemaRef ds:uri="bd79969b-c608-4b7b-b6e2-397e1f86b16f"/>
    <ds:schemaRef ds:uri="3fe1ab92-911c-466d-a1e5-9bc39b70a99e"/>
    <ds:schemaRef ds:uri="93d5b4ae-fd5f-4a77-a5e5-125ec09ad00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681c59d-868e-4887-80fa-ce36f1f21b0f}" enabled="0" method="" siteId="{e681c59d-868e-4887-80fa-ce36f1f21b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Liz Ditchburn</vt:lpstr>
      <vt:lpstr>Stuart Payne</vt:lpstr>
      <vt:lpstr>Iain Lanaghan</vt:lpstr>
      <vt:lpstr>Sarah Deasley</vt:lpstr>
      <vt:lpstr>Malcolm Brown</vt:lpstr>
      <vt:lpstr>Sara Vaughan</vt:lpstr>
      <vt:lpstr>Nic Granger</vt:lpstr>
      <vt:lpstr>'Iain Lanaghan'!Print_Area</vt:lpstr>
      <vt:lpstr>'Liz Ditchburn'!Print_Area</vt:lpstr>
      <vt:lpstr>'Malcolm Brown'!Print_Area</vt:lpstr>
      <vt:lpstr>'Nic Granger'!Print_Area</vt:lpstr>
      <vt:lpstr>'Sara Vaughan'!Print_Area</vt:lpstr>
      <vt:lpstr>'Sarah Deasley'!Print_Area</vt:lpstr>
      <vt:lpstr>'Stuart Payne'!Print_Area</vt:lpstr>
      <vt:lpstr>'Iain Lanaghan'!Print_Titles</vt:lpstr>
      <vt:lpstr>'Sarah Deasley'!Print_Titles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2025-10-28T13:00:01Z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0x01010087BF9FB7D206B543A687CFB5ECFC295C</vt:lpwstr>
  </property>
  <property fmtid="{D5CDD505-2E9C-101B-9397-08002B2CF9AE}" pid="3" name="Category">
    <vt:lpwstr/>
  </property>
  <property fmtid="{D5CDD505-2E9C-101B-9397-08002B2CF9AE}" pid="4" name="MediaServiceImageTags">
    <vt:lpwstr/>
  </property>
</Properties>
</file>