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ogauthority-my.sharepoint.com/personal/ian_furneaux_nstauthority_co_uk/Documents/Desktop/"/>
    </mc:Choice>
  </mc:AlternateContent>
  <xr:revisionPtr revIDLastSave="0" documentId="8_{A6AA0AC8-2C07-4495-B379-16356DDC5CDC}" xr6:coauthVersionLast="47" xr6:coauthVersionMax="47" xr10:uidLastSave="{00000000-0000-0000-0000-000000000000}"/>
  <bookViews>
    <workbookView xWindow="-98" yWindow="-98" windowWidth="21795" windowHeight="12975" activeTab="2" xr2:uid="{00000000-000D-0000-FFFF-FFFF00000000}"/>
  </bookViews>
  <sheets>
    <sheet name="Guidance" sheetId="19" r:id="rId1"/>
    <sheet name="Contact Details " sheetId="10" r:id="rId2"/>
    <sheet name="Base Case" sheetId="33" r:id="rId3"/>
    <sheet name="Incremental" sheetId="34" r:id="rId4"/>
    <sheet name="Sheet1" sheetId="2" state="hidden" r:id="rId5"/>
  </sheets>
  <externalReferences>
    <externalReference r:id="rId6"/>
  </externalReferences>
  <definedNames>
    <definedName name="Days" localSheetId="2">'Base Case'!$C$26:$C$72</definedName>
    <definedName name="Days" localSheetId="3">Incremental!$C$26:$C$72</definedName>
    <definedName name="Days">#REF!</definedName>
    <definedName name="Discount_Rate">'[1]Results and Control'!$B$12</definedName>
    <definedName name="Price">[1]Prices!$C$31:$C$34</definedName>
    <definedName name="Price_Decks">[1]Prices!$A$31:$A$39</definedName>
    <definedName name="Price_Select">'[1]Results and Control'!$B$14</definedName>
    <definedName name="_xlnm.Print_Area" localSheetId="2">'Base Case'!$A$1:$AV$73</definedName>
    <definedName name="_xlnm.Print_Area" localSheetId="0">Guidance!$A$1:$E$73</definedName>
    <definedName name="_xlnm.Print_Area" localSheetId="3">Incremental!$A$1:$AV$73</definedName>
    <definedName name="start_year">'[1]Results and Control'!$B$10</definedName>
    <definedName name="STPR">'[1]Results and Control'!$B$18</definedName>
    <definedName name="VA">'[1]Results and Control'!$B$16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3" l="1"/>
  <c r="B27" i="34"/>
  <c r="C27" i="34" s="1"/>
  <c r="C26" i="34"/>
  <c r="AU24" i="34"/>
  <c r="AT24" i="34"/>
  <c r="AS24" i="34"/>
  <c r="AQ24" i="34"/>
  <c r="AP24" i="34"/>
  <c r="AO24" i="34"/>
  <c r="AN24" i="34"/>
  <c r="AM24" i="34"/>
  <c r="AL24" i="34"/>
  <c r="AK24" i="34"/>
  <c r="AJ24" i="34"/>
  <c r="AI24" i="34"/>
  <c r="AH24" i="34"/>
  <c r="AF24" i="34"/>
  <c r="AC24" i="34"/>
  <c r="AB24" i="34"/>
  <c r="AA24" i="34"/>
  <c r="Z24" i="34"/>
  <c r="Y24" i="34"/>
  <c r="X24" i="34"/>
  <c r="W24" i="34"/>
  <c r="V24" i="34"/>
  <c r="U24" i="34"/>
  <c r="T24" i="34"/>
  <c r="S24" i="34"/>
  <c r="R24" i="34"/>
  <c r="Q24" i="34"/>
  <c r="P24" i="34"/>
  <c r="O24" i="34"/>
  <c r="N24" i="34"/>
  <c r="M24" i="34"/>
  <c r="AH23" i="34"/>
  <c r="AI23" i="34" s="1"/>
  <c r="AJ23" i="34" s="1"/>
  <c r="AK23" i="34" s="1"/>
  <c r="AL23" i="34" s="1"/>
  <c r="AM23" i="34" s="1"/>
  <c r="AN23" i="34" s="1"/>
  <c r="AO23" i="34" s="1"/>
  <c r="AP23" i="34" s="1"/>
  <c r="AQ23" i="34" s="1"/>
  <c r="AS23" i="34" s="1"/>
  <c r="AT23" i="34" s="1"/>
  <c r="AU23" i="34" s="1"/>
  <c r="O3" i="34"/>
  <c r="D3" i="34"/>
  <c r="AH23" i="33"/>
  <c r="AF24" i="33"/>
  <c r="O3" i="33"/>
  <c r="B28" i="34" l="1"/>
  <c r="AI23" i="33"/>
  <c r="AJ23" i="33" s="1"/>
  <c r="AK23" i="33" s="1"/>
  <c r="AL23" i="33" s="1"/>
  <c r="AM23" i="33" s="1"/>
  <c r="AN23" i="33" s="1"/>
  <c r="AO23" i="33" s="1"/>
  <c r="AP23" i="33" s="1"/>
  <c r="AQ23" i="33" s="1"/>
  <c r="AS23" i="33" s="1"/>
  <c r="AT23" i="33" s="1"/>
  <c r="AU23" i="33" s="1"/>
  <c r="AS24" i="33"/>
  <c r="C28" i="34" l="1"/>
  <c r="B29" i="34"/>
  <c r="AM24" i="33"/>
  <c r="AQ24" i="33"/>
  <c r="AP24" i="33"/>
  <c r="AO24" i="33"/>
  <c r="AN24" i="33"/>
  <c r="AI24" i="33"/>
  <c r="AL24" i="33"/>
  <c r="AK24" i="33"/>
  <c r="AJ24" i="33"/>
  <c r="AH24" i="33"/>
  <c r="AU24" i="33"/>
  <c r="AT24" i="33"/>
  <c r="B27" i="33"/>
  <c r="AC24" i="33"/>
  <c r="AB24" i="33"/>
  <c r="AA24" i="33"/>
  <c r="Z24" i="33"/>
  <c r="Y24" i="33"/>
  <c r="X24" i="33"/>
  <c r="W24" i="33"/>
  <c r="V24" i="33"/>
  <c r="U24" i="33"/>
  <c r="T24" i="33"/>
  <c r="S24" i="33"/>
  <c r="R24" i="33"/>
  <c r="Q24" i="33"/>
  <c r="P24" i="33"/>
  <c r="O24" i="33"/>
  <c r="N24" i="33"/>
  <c r="M24" i="33"/>
  <c r="D3" i="33"/>
  <c r="B11" i="19"/>
  <c r="B12" i="19" s="1"/>
  <c r="B13" i="19" s="1"/>
  <c r="B16" i="19" s="1"/>
  <c r="B18" i="19" s="1"/>
  <c r="B20" i="19" s="1"/>
  <c r="B24" i="19" s="1"/>
  <c r="B25" i="19" s="1"/>
  <c r="B26" i="19" s="1"/>
  <c r="B27" i="19" s="1"/>
  <c r="B28" i="19" s="1"/>
  <c r="B29" i="19" s="1"/>
  <c r="B32" i="19" s="1"/>
  <c r="B33" i="19" s="1"/>
  <c r="B34" i="19" s="1"/>
  <c r="B37" i="19" s="1"/>
  <c r="B40" i="19" s="1"/>
  <c r="B41" i="19" s="1"/>
  <c r="B42" i="19" s="1"/>
  <c r="B43" i="19" s="1"/>
  <c r="B44" i="19" s="1"/>
  <c r="B30" i="34" l="1"/>
  <c r="C29" i="34"/>
  <c r="B28" i="33"/>
  <c r="C28" i="33" s="1"/>
  <c r="C27" i="33"/>
  <c r="B45" i="19"/>
  <c r="B46" i="19" s="1"/>
  <c r="B47" i="19" s="1"/>
  <c r="B48" i="19" s="1"/>
  <c r="B31" i="34" l="1"/>
  <c r="C30" i="34"/>
  <c r="B29" i="33"/>
  <c r="B51" i="19"/>
  <c r="B55" i="19" s="1"/>
  <c r="B56" i="19" s="1"/>
  <c r="B57" i="19" s="1"/>
  <c r="B61" i="19" s="1"/>
  <c r="B32" i="34" l="1"/>
  <c r="C31" i="34"/>
  <c r="B30" i="33"/>
  <c r="C29" i="33"/>
  <c r="B62" i="19"/>
  <c r="B63" i="19" s="1"/>
  <c r="B64" i="19" s="1"/>
  <c r="B65" i="19" s="1"/>
  <c r="B68" i="19" s="1"/>
  <c r="B69" i="19" s="1"/>
  <c r="B70" i="19" s="1"/>
  <c r="B71" i="19" s="1"/>
  <c r="B72" i="19" s="1"/>
  <c r="B75" i="19" s="1"/>
  <c r="B76" i="19" s="1"/>
  <c r="B77" i="19" s="1"/>
  <c r="B33" i="34" l="1"/>
  <c r="C32" i="34"/>
  <c r="B31" i="33"/>
  <c r="C30" i="33"/>
  <c r="C33" i="34" l="1"/>
  <c r="B34" i="34"/>
  <c r="B32" i="33"/>
  <c r="C31" i="33"/>
  <c r="B3" i="10"/>
  <c r="C34" i="34" l="1"/>
  <c r="B35" i="34"/>
  <c r="B33" i="33"/>
  <c r="C32" i="33"/>
  <c r="B36" i="34" l="1"/>
  <c r="C35" i="34"/>
  <c r="B34" i="33"/>
  <c r="C33" i="33"/>
  <c r="B37" i="34" l="1"/>
  <c r="C36" i="34"/>
  <c r="C34" i="33"/>
  <c r="B35" i="33"/>
  <c r="B38" i="34" l="1"/>
  <c r="C37" i="34"/>
  <c r="B36" i="33"/>
  <c r="C35" i="33"/>
  <c r="B39" i="34" l="1"/>
  <c r="C38" i="34"/>
  <c r="B37" i="33"/>
  <c r="C36" i="33"/>
  <c r="C39" i="34" l="1"/>
  <c r="B40" i="34"/>
  <c r="B38" i="33"/>
  <c r="C37" i="33"/>
  <c r="C40" i="34" l="1"/>
  <c r="B41" i="34"/>
  <c r="B39" i="33"/>
  <c r="C38" i="33"/>
  <c r="B42" i="34" l="1"/>
  <c r="C41" i="34"/>
  <c r="C39" i="33"/>
  <c r="B40" i="33"/>
  <c r="B43" i="34" l="1"/>
  <c r="C42" i="34"/>
  <c r="B41" i="33"/>
  <c r="C40" i="33"/>
  <c r="B44" i="34" l="1"/>
  <c r="C43" i="34"/>
  <c r="B42" i="33"/>
  <c r="C41" i="33"/>
  <c r="B45" i="34" l="1"/>
  <c r="C44" i="34"/>
  <c r="B43" i="33"/>
  <c r="C42" i="33"/>
  <c r="C45" i="34" l="1"/>
  <c r="B46" i="34"/>
  <c r="B44" i="33"/>
  <c r="C43" i="33"/>
  <c r="C46" i="34" l="1"/>
  <c r="B47" i="34"/>
  <c r="B45" i="33"/>
  <c r="C44" i="33"/>
  <c r="B48" i="34" l="1"/>
  <c r="C47" i="34"/>
  <c r="B46" i="33"/>
  <c r="C45" i="33"/>
  <c r="B49" i="34" l="1"/>
  <c r="C48" i="34"/>
  <c r="C46" i="33"/>
  <c r="B47" i="33"/>
  <c r="B50" i="34" l="1"/>
  <c r="C49" i="34"/>
  <c r="B48" i="33"/>
  <c r="C47" i="33"/>
  <c r="B51" i="34" l="1"/>
  <c r="C50" i="34"/>
  <c r="C48" i="33"/>
  <c r="B49" i="33"/>
  <c r="C51" i="34" l="1"/>
  <c r="B52" i="34"/>
  <c r="B50" i="33"/>
  <c r="C49" i="33"/>
  <c r="C52" i="34" l="1"/>
  <c r="B53" i="34"/>
  <c r="B51" i="33"/>
  <c r="C50" i="33"/>
  <c r="B54" i="34" l="1"/>
  <c r="C53" i="34"/>
  <c r="C51" i="33"/>
  <c r="B52" i="33"/>
  <c r="B55" i="34" l="1"/>
  <c r="C54" i="34"/>
  <c r="C52" i="33"/>
  <c r="B53" i="33"/>
  <c r="B56" i="34" l="1"/>
  <c r="C55" i="34"/>
  <c r="B54" i="33"/>
  <c r="C53" i="33"/>
  <c r="B57" i="34" l="1"/>
  <c r="C56" i="34"/>
  <c r="B55" i="33"/>
  <c r="C54" i="33"/>
  <c r="C57" i="34" l="1"/>
  <c r="B58" i="34"/>
  <c r="B56" i="33"/>
  <c r="C55" i="33"/>
  <c r="B59" i="34" l="1"/>
  <c r="C58" i="34"/>
  <c r="C56" i="33"/>
  <c r="B57" i="33"/>
  <c r="B60" i="34" l="1"/>
  <c r="C59" i="34"/>
  <c r="B58" i="33"/>
  <c r="C57" i="33"/>
  <c r="B61" i="34" l="1"/>
  <c r="B62" i="34" s="1"/>
  <c r="C60" i="34"/>
  <c r="C58" i="33"/>
  <c r="B59" i="33"/>
  <c r="B63" i="34" l="1"/>
  <c r="C62" i="34"/>
  <c r="C61" i="34"/>
  <c r="B60" i="33"/>
  <c r="C59" i="33"/>
  <c r="B64" i="34" l="1"/>
  <c r="C63" i="34"/>
  <c r="B61" i="33"/>
  <c r="B62" i="33" s="1"/>
  <c r="C60" i="33"/>
  <c r="B65" i="34" l="1"/>
  <c r="C64" i="34"/>
  <c r="B63" i="33"/>
  <c r="C62" i="33"/>
  <c r="C61" i="33"/>
  <c r="B66" i="34" l="1"/>
  <c r="C65" i="34"/>
  <c r="B64" i="33"/>
  <c r="C63" i="33"/>
  <c r="B67" i="34" l="1"/>
  <c r="C66" i="34"/>
  <c r="B65" i="33"/>
  <c r="C64" i="33"/>
  <c r="B68" i="34" l="1"/>
  <c r="C67" i="34"/>
  <c r="B66" i="33"/>
  <c r="C65" i="33"/>
  <c r="B69" i="34" l="1"/>
  <c r="C68" i="34"/>
  <c r="B67" i="33"/>
  <c r="C66" i="33"/>
  <c r="B70" i="34" l="1"/>
  <c r="C69" i="34"/>
  <c r="B68" i="33"/>
  <c r="C67" i="33"/>
  <c r="B71" i="34" l="1"/>
  <c r="C70" i="34"/>
  <c r="B69" i="33"/>
  <c r="C68" i="33"/>
  <c r="B72" i="34" l="1"/>
  <c r="C72" i="34" s="1"/>
  <c r="I24" i="34" s="1"/>
  <c r="C71" i="34"/>
  <c r="E24" i="34" s="1"/>
  <c r="F24" i="34"/>
  <c r="L24" i="34"/>
  <c r="D24" i="34"/>
  <c r="B70" i="33"/>
  <c r="C69" i="33"/>
  <c r="H24" i="34" l="1"/>
  <c r="J24" i="34"/>
  <c r="K24" i="34"/>
  <c r="G24" i="34"/>
  <c r="B71" i="33"/>
  <c r="C70" i="33"/>
  <c r="B72" i="33" l="1"/>
  <c r="C72" i="33" s="1"/>
  <c r="C71" i="33"/>
  <c r="K24" i="33" l="1"/>
  <c r="D24" i="33"/>
  <c r="H24" i="33"/>
  <c r="J24" i="33"/>
  <c r="G24" i="33"/>
  <c r="E24" i="33"/>
  <c r="F24" i="33"/>
  <c r="I24" i="33"/>
  <c r="L24"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tc={241A53A1-199B-402E-B1A7-D972FF1DEF0D}</author>
    <author>tc={372AB438-3707-4883-83B6-933AE6A1F722}</author>
    <author>Louise Wood (Oil &amp; Gas Authority)</author>
    <author>tc={EE7FF9BA-EC2D-4BB5-9F71-7F0E229D265E}</author>
  </authors>
  <commentList>
    <comment ref="AM20" authorId="0" shapeId="0" xr:uid="{241A53A1-199B-402E-B1A7-D972FF1DEF0D}">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372AB438-3707-4883-83B6-933AE6A1F722}">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C9AF1DDF-4A4B-4B5F-9D58-F47CA79ABEE8}">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EE7FF9BA-EC2D-4BB5-9F71-7F0E229D265E}">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C7C12D75-7C08-44D0-9E7F-66B335F33E38}">
      <text>
        <r>
          <rPr>
            <sz val="9"/>
            <color indexed="81"/>
            <rFont val="Tahoma"/>
            <family val="2"/>
          </rPr>
          <t>Fixed opex excluding gas, diesel and electricity, ETS, lease, cost share &amp; tariff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tc={5850CBDA-38E1-4E56-8941-A3AC7BB5DE5E}</author>
    <author>tc={D12309D6-5A3D-4CA3-A8C1-F4A4FFEAC173}</author>
    <author>Louise Wood (Oil &amp; Gas Authority)</author>
    <author>tc={CD03BD49-B3FC-4DCC-8521-F6F076E20A14}</author>
  </authors>
  <commentList>
    <comment ref="AM20" authorId="0" shapeId="0" xr:uid="{5850CBDA-38E1-4E56-8941-A3AC7BB5DE5E}">
      <text>
        <t>[Threaded comment]
Your version of Excel allows you to read this threaded comment; however, any edits to it will get removed if the file is opened in a newer version of Excel. Learn more: https://go.microsoft.com/fwlink/?linkid=870924
Comment:
    Any incremental emissions at the terminal/facility as a result of this development</t>
      </text>
    </comment>
    <comment ref="AN20" authorId="1" shapeId="0" xr:uid="{D12309D6-5A3D-4CA3-A8C1-F4A4FFEAC173}">
      <text>
        <t>[Threaded comment]
Your version of Excel allows you to read this threaded comment; however, any edits to it will get removed if the file is opened in a newer version of Excel. Learn more: https://go.microsoft.com/fwlink/?linkid=870924
Comment:
    Emissions from mobile drilling unit (or similar) including the emissions from all supporting logistic services (anchor handling vessels, helicopters, supply and standby vessels).</t>
      </text>
    </comment>
    <comment ref="AO20" authorId="2" shapeId="0" xr:uid="{54CCB6F6-C9BC-4367-A86F-A1A5B9B1DCB5}">
      <text>
        <r>
          <rPr>
            <sz val="9"/>
            <color indexed="81"/>
            <rFont val="Tahoma"/>
            <family val="2"/>
          </rPr>
          <t xml:space="preserve">Emissions associated with the offshore construction and installation activities including emissions during the commissioning phase. Logistics services to support this activity should also feature here.
</t>
        </r>
      </text>
    </comment>
    <comment ref="AP20" authorId="3" shapeId="0" xr:uid="{CD03BD49-B3FC-4DCC-8521-F6F076E20A14}">
      <text>
        <t>[Threaded comment]
Your version of Excel allows you to read this threaded comment; however, any edits to it will get removed if the file is opened in a newer version of Excel. Learn more: https://go.microsoft.com/fwlink/?linkid=870924
Comment:
    Incremental logistics during the producing years (including standby and supply vessel trips, helicopter trips, tankers etc).</t>
      </text>
    </comment>
    <comment ref="T21" authorId="2" shapeId="0" xr:uid="{3E687866-E409-4EFD-939F-2935448D50E0}">
      <text>
        <r>
          <rPr>
            <sz val="9"/>
            <color indexed="81"/>
            <rFont val="Tahoma"/>
            <family val="2"/>
          </rPr>
          <t>Fixed opex excluding gas, diesel and electricity, ETS, lease, cost share &amp; tariff costs</t>
        </r>
      </text>
    </comment>
  </commentList>
</comments>
</file>

<file path=xl/sharedStrings.xml><?xml version="1.0" encoding="utf-8"?>
<sst xmlns="http://schemas.openxmlformats.org/spreadsheetml/2006/main" count="431" uniqueCount="221">
  <si>
    <t>SET Guidance Notes</t>
  </si>
  <si>
    <r>
      <t xml:space="preserve">Please send the completed form by email to </t>
    </r>
    <r>
      <rPr>
        <b/>
        <u/>
        <sz val="12"/>
        <color rgb="FFFFFFFF"/>
        <rFont val="Arial"/>
        <family val="2"/>
      </rPr>
      <t>economics@nstauthority.co.uk</t>
    </r>
    <r>
      <rPr>
        <b/>
        <sz val="12"/>
        <color rgb="FFFFFFFF"/>
        <rFont val="Arial"/>
        <family val="2"/>
      </rPr>
      <t xml:space="preserve"> copying the NSTA Operations Directorate, Single Point of Contact</t>
    </r>
  </si>
  <si>
    <t>Guidance Notes - Please read the Guidance Notes prior to populating the worksheets.</t>
  </si>
  <si>
    <t>Key High Level Guidance</t>
  </si>
  <si>
    <t>Refer to additional Reference Material as applicable.</t>
  </si>
  <si>
    <t>Complete Sheets 'Contact Details', Base Case' and 'Incremental Case' with this tab colour.</t>
  </si>
  <si>
    <t>Only input in the yellow cells.</t>
  </si>
  <si>
    <r>
      <t xml:space="preserve">For any enquiries contact: </t>
    </r>
    <r>
      <rPr>
        <u/>
        <sz val="12"/>
        <color theme="1"/>
        <rFont val="Arial"/>
        <family val="2"/>
      </rPr>
      <t>economics@nstauthority.co.uk</t>
    </r>
  </si>
  <si>
    <t>Additional Reference Material</t>
  </si>
  <si>
    <t>Refer to NSTA Field Development Plan Guidance and Carbon Valuation Methodology (for info only)</t>
  </si>
  <si>
    <t>North Sea Transition Authority (NSTA): Field development plans - Development - Exploration &amp; &lt;br/&gt;production (nstauthority.co.uk)</t>
  </si>
  <si>
    <t xml:space="preserve">Refer to DESNZ, UK Emissions Trading Scheme. </t>
  </si>
  <si>
    <t>https://www.gov.uk/government/publications/participating-in-the-uk-ets/participating-in-the-uk-ets</t>
  </si>
  <si>
    <t>Refer to NSTA Stewardship Expectations 11 (SE-11) on Net Zero.</t>
  </si>
  <si>
    <t>North Sea Transition Authority (NSTA): Expectations - Asset stewardship - Exploration &amp; &lt;br/&gt;production (nstauthority.co.uk)</t>
  </si>
  <si>
    <t>Data Input Guidance</t>
  </si>
  <si>
    <t>Complete separate tabs for P50 (mid), low and high production scenarios. The first tab, 'Base case' should be the totality of the 'No further investment' case if applicable and then subsequent tabs should be the incremental amounts relating to each project option.</t>
  </si>
  <si>
    <t>Report any premium/discount to Brent Crude ($/bbl) using only a positive number in the appropriate box.</t>
  </si>
  <si>
    <r>
      <t xml:space="preserve">Scenario/Option Description - Briefly state the scenario or option for which data is presented in the tab. 
The Scenarios/Options should correspond to those reported in the Economics Section of the CSR or FDP documents that are submitted to the NSTA. 
</t>
    </r>
    <r>
      <rPr>
        <i/>
        <sz val="12"/>
        <color theme="1"/>
        <rFont val="Arial"/>
        <family val="2"/>
      </rPr>
      <t xml:space="preserve">Examples: “P50 production scenario with tie back to X host platform” or “P90 production scenario with FPSO tie-back and wind turbine”. </t>
    </r>
  </si>
  <si>
    <t xml:space="preserve">Estimated CoP date based on own economic modelling. </t>
  </si>
  <si>
    <t xml:space="preserve">Production &amp; Sales </t>
  </si>
  <si>
    <t xml:space="preserve">Un-truncated annual technical profiles should be provided for both production and costs extending beyond the expected date of Cessation of Production (CoP). </t>
  </si>
  <si>
    <t>Production, Sales and Gas Usage profiles should be entered as Daily Rate.</t>
  </si>
  <si>
    <t>"Other" under Gas Usage refers to balance of other gas usage such as own use, reinjection and sales adjustments for any uplift or shrinkage.</t>
  </si>
  <si>
    <t>Capital Expenditure</t>
  </si>
  <si>
    <t>Operating Expenditure</t>
  </si>
  <si>
    <t xml:space="preserve">Interest payments should not be included in any of the Opex cost categories. </t>
  </si>
  <si>
    <t>Fixed Opex should not include the following costs: gas, diesel, electricity, FPSO lease, cost share payments, tariff payments and UK ETS Costs.
(The summation of columns T:AA should equal total opex.)</t>
  </si>
  <si>
    <t xml:space="preserve">Gas purchase cost - Where applicable, report the total annual cost of gas purchase. </t>
  </si>
  <si>
    <t>Diesel purchase cost - Where applicable, report the total annual cost of diesel purchase.</t>
  </si>
  <si>
    <t>Electricity purchase cost - Where applicable, report the total annual cost of electricity purchase.</t>
  </si>
  <si>
    <t xml:space="preserve">UK ETS cost - report total annual UK ETS cost after subtracting Free Allowances. </t>
  </si>
  <si>
    <t xml:space="preserve">Annual lease cost for FPSO that has not been capitalised. </t>
  </si>
  <si>
    <t xml:space="preserve">Cost Share payments for processing and transportation. </t>
  </si>
  <si>
    <t xml:space="preserve">Tariff payments for processing and transportation. </t>
  </si>
  <si>
    <t>Income</t>
  </si>
  <si>
    <t>Any income in the form of Tariff or Cost Share receipts from user fields.</t>
  </si>
  <si>
    <t>Decommissioning</t>
  </si>
  <si>
    <t>Fixed Annual Decom Spend - any decommissioning cost incurred while the field is still producing, regardless of CoP year.</t>
  </si>
  <si>
    <t>CoP reference year, do not amend this column. Place the decommissioning spend in the years relative to the CoP date that the decommissioning would occur. Ignore the absolute years in column B for this input.</t>
  </si>
  <si>
    <t xml:space="preserve">Decom Cost Profile – “floating” decommissioning cost profile dependent on the CoP year of the field. Please start the decom cost profile with respect to the number of years before or after the field CoP year. </t>
  </si>
  <si>
    <t>Example: If floating decom cost is planned to begin 2 years prior to CoP year, then the profile should begin from “COP-2” reference year in column AE. Similarly, if the decom cost is planned 1 year after CoP year, then the profile should begin from “COP +1” reference year in column AE.</t>
  </si>
  <si>
    <t>Greenhouse Gas (GHG) Emissions</t>
  </si>
  <si>
    <r>
      <t>Report any UK ETS free allowances applicable to this project (1 ETS Allowance = 1 tCO</t>
    </r>
    <r>
      <rPr>
        <vertAlign val="subscript"/>
        <sz val="12"/>
        <color theme="1"/>
        <rFont val="Arial"/>
        <family val="2"/>
      </rPr>
      <t>2</t>
    </r>
    <r>
      <rPr>
        <sz val="12"/>
        <color theme="1"/>
        <rFont val="Arial"/>
        <family val="2"/>
      </rPr>
      <t>).</t>
    </r>
  </si>
  <si>
    <r>
      <t>Other GHGs- other non-CO</t>
    </r>
    <r>
      <rPr>
        <vertAlign val="subscript"/>
        <sz val="12"/>
        <color theme="1"/>
        <rFont val="Arial"/>
        <family val="2"/>
      </rPr>
      <t>2</t>
    </r>
    <r>
      <rPr>
        <sz val="12"/>
        <color theme="1"/>
        <rFont val="Arial"/>
        <family val="2"/>
      </rPr>
      <t xml:space="preserve"> gases for examaple Nitrous Oxide (N</t>
    </r>
    <r>
      <rPr>
        <vertAlign val="subscript"/>
        <sz val="12"/>
        <color theme="1"/>
        <rFont val="Arial"/>
        <family val="2"/>
      </rPr>
      <t>2</t>
    </r>
    <r>
      <rPr>
        <sz val="12"/>
        <color theme="1"/>
        <rFont val="Arial"/>
        <family val="2"/>
      </rPr>
      <t>O), but excluding Methane .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</si>
  <si>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Methane emissions - to be reported in Tonnes of methane (and not in CO</t>
    </r>
    <r>
      <rPr>
        <vertAlign val="subscript"/>
        <sz val="12"/>
        <color theme="1"/>
        <rFont val="Arial"/>
        <family val="2"/>
      </rPr>
      <t>2</t>
    </r>
    <r>
      <rPr>
        <sz val="12"/>
        <color theme="1"/>
        <rFont val="Arial"/>
        <family val="2"/>
      </rPr>
      <t>e terms).</t>
    </r>
  </si>
  <si>
    <t>Greenhouse Gas (GHG) Emissions (Other)</t>
  </si>
  <si>
    <t>Expected total annual demand of gas where applicable. These should be entered as Volume (BCF).</t>
  </si>
  <si>
    <t>Expected total annual demand of diesel where applicable. These should be entered as Volume (Tonnes).</t>
  </si>
  <si>
    <t xml:space="preserve">Expected total annual demand for electricity of the asset in Megawatt hours (MWh). </t>
  </si>
  <si>
    <t xml:space="preserve">GHG Conversion Factors </t>
  </si>
  <si>
    <r>
      <t>Department for Energy Security and Net Zero (DESNZ) Greenhouse Gas (GHG) conversion factors for expressing emissions in equivalent tonnes of carbon dioxide (tCO</t>
    </r>
    <r>
      <rPr>
        <b/>
        <vertAlign val="subscript"/>
        <sz val="12"/>
        <color rgb="FF006197"/>
        <rFont val="Calibri"/>
        <family val="2"/>
        <scheme val="minor"/>
      </rPr>
      <t>2</t>
    </r>
    <r>
      <rPr>
        <b/>
        <sz val="12"/>
        <color rgb="FF006197"/>
        <rFont val="Calibri"/>
        <family val="2"/>
        <scheme val="minor"/>
      </rPr>
      <t xml:space="preserve">e)  </t>
    </r>
  </si>
  <si>
    <t xml:space="preserve">          Greenhouse Gas (GHG)                          Global warming potential per unit mass 
(relative to CO2)</t>
  </si>
  <si>
    <r>
      <t xml:space="preserve">          Carbon Dioxide (CO</t>
    </r>
    <r>
      <rPr>
        <vertAlign val="subscript"/>
        <sz val="12"/>
        <color theme="1"/>
        <rFont val="Arial"/>
        <family val="2"/>
      </rPr>
      <t>2</t>
    </r>
    <r>
      <rPr>
        <sz val="12"/>
        <color theme="1"/>
        <rFont val="Arial"/>
        <family val="2"/>
      </rPr>
      <t>)</t>
    </r>
    <r>
      <rPr>
        <sz val="12"/>
        <rFont val="Arial"/>
        <family val="2"/>
      </rPr>
      <t xml:space="preserve">                                                                             1</t>
    </r>
  </si>
  <si>
    <r>
      <t xml:space="preserve">          Methane (CH</t>
    </r>
    <r>
      <rPr>
        <vertAlign val="subscript"/>
        <sz val="12"/>
        <color theme="1"/>
        <rFont val="Arial"/>
        <family val="2"/>
      </rPr>
      <t>4</t>
    </r>
    <r>
      <rPr>
        <sz val="12"/>
        <color theme="1"/>
        <rFont val="Arial"/>
        <family val="2"/>
      </rPr>
      <t>)</t>
    </r>
    <r>
      <rPr>
        <sz val="12"/>
        <rFont val="Arial"/>
        <family val="2"/>
      </rPr>
      <t xml:space="preserve">                                                                                       28</t>
    </r>
  </si>
  <si>
    <r>
      <t xml:space="preserve">          Nitrous Oxide (N</t>
    </r>
    <r>
      <rPr>
        <vertAlign val="subscript"/>
        <sz val="12"/>
        <rFont val="Arial"/>
        <family val="2"/>
      </rPr>
      <t>2</t>
    </r>
    <r>
      <rPr>
        <sz val="12"/>
        <rFont val="Arial"/>
        <family val="2"/>
      </rPr>
      <t>O)                                                                               265</t>
    </r>
  </si>
  <si>
    <t>The conversion factors incorporate Global Warming Potential (GWP) values for 100-year time horizon without climate-carbon feedbacks for non-CO2 gases (GWP100 without cc fb).</t>
  </si>
  <si>
    <t>Link</t>
  </si>
  <si>
    <t>Contact Details</t>
  </si>
  <si>
    <t>Operator Contact Details</t>
  </si>
  <si>
    <t>Name:</t>
  </si>
  <si>
    <t>Email:</t>
  </si>
  <si>
    <t xml:space="preserve">Date of completion of SET: </t>
  </si>
  <si>
    <r>
      <rPr>
        <b/>
        <u/>
        <sz val="11"/>
        <color rgb="FFC00000"/>
        <rFont val="Arial"/>
        <family val="2"/>
      </rPr>
      <t>Note</t>
    </r>
    <r>
      <rPr>
        <b/>
        <sz val="11"/>
        <color rgb="FFC00000"/>
        <rFont val="Arial"/>
        <family val="2"/>
      </rPr>
      <t>: Please read the guidance notes before completing the SET.</t>
    </r>
  </si>
  <si>
    <t>SET Template for Base Case</t>
  </si>
  <si>
    <t>i) Project Details:</t>
  </si>
  <si>
    <t xml:space="preserve">Field Name: </t>
  </si>
  <si>
    <t xml:space="preserve">Estimated Economic CoP Date: </t>
  </si>
  <si>
    <t>see guidance 13</t>
  </si>
  <si>
    <t>Export Route:</t>
  </si>
  <si>
    <t xml:space="preserve">Operator Name: </t>
  </si>
  <si>
    <t>Crude Oil:</t>
  </si>
  <si>
    <t xml:space="preserve">Total Project Capex 
(£ million): </t>
  </si>
  <si>
    <t>see guidance 11</t>
  </si>
  <si>
    <t>NGL:</t>
  </si>
  <si>
    <r>
      <t xml:space="preserve">Purpose of SET: </t>
    </r>
    <r>
      <rPr>
        <i/>
        <sz val="12"/>
        <rFont val="Arial"/>
        <family val="2"/>
      </rPr>
      <t xml:space="preserve">(dropdown) </t>
    </r>
  </si>
  <si>
    <t>FDP</t>
  </si>
  <si>
    <t>Gas:</t>
  </si>
  <si>
    <t>Scenario/Option Description:</t>
  </si>
  <si>
    <t>see guidance 12</t>
  </si>
  <si>
    <t xml:space="preserve">Premium to Brent ($/bbl): </t>
  </si>
  <si>
    <t>see guidance 9</t>
  </si>
  <si>
    <t xml:space="preserve">Discount to Brent ($/bbl): </t>
  </si>
  <si>
    <t>ii) Project Profile:</t>
  </si>
  <si>
    <t>Production and Sales</t>
  </si>
  <si>
    <t xml:space="preserve">Decommissioning </t>
  </si>
  <si>
    <t>Production Emissions</t>
  </si>
  <si>
    <t>Emissions (Other)</t>
  </si>
  <si>
    <t>Energy Demand</t>
  </si>
  <si>
    <t>Production</t>
  </si>
  <si>
    <t xml:space="preserve">Gas Usage </t>
  </si>
  <si>
    <t>Sales</t>
  </si>
  <si>
    <t>Drilling</t>
  </si>
  <si>
    <t xml:space="preserve">Infrastructure </t>
  </si>
  <si>
    <t>Decarbonisation</t>
  </si>
  <si>
    <t>In Scope of UK ETS</t>
  </si>
  <si>
    <t>Outside Scope of UK ETS</t>
  </si>
  <si>
    <t>Onshore
Terminals</t>
  </si>
  <si>
    <t>Dev. Drilling
Mobile Unit</t>
  </si>
  <si>
    <t>Off. Construct, Install &amp; Comm.</t>
  </si>
  <si>
    <t>Offshore
Logistics</t>
  </si>
  <si>
    <t>Purchased
Electricity</t>
  </si>
  <si>
    <t>Year</t>
  </si>
  <si>
    <t>Oil</t>
  </si>
  <si>
    <t>NGL</t>
  </si>
  <si>
    <t>Gas</t>
  </si>
  <si>
    <t>Gas Flared</t>
  </si>
  <si>
    <t>Gas Vented</t>
  </si>
  <si>
    <t xml:space="preserve">Other </t>
  </si>
  <si>
    <t>Exploration and
Appraisal</t>
  </si>
  <si>
    <t xml:space="preserve"> Development</t>
  </si>
  <si>
    <t>Greenfield</t>
  </si>
  <si>
    <t>Brownfield</t>
  </si>
  <si>
    <t>Subsea</t>
  </si>
  <si>
    <t xml:space="preserve">Fixed Opex </t>
  </si>
  <si>
    <t xml:space="preserve">Gas purchase cost </t>
  </si>
  <si>
    <t>Diesel purchase cost</t>
  </si>
  <si>
    <t>Electricity purchase cost</t>
  </si>
  <si>
    <t>Emissions Trading Scheme (UK ETS) Cost (after Free Allowances)</t>
  </si>
  <si>
    <t>Lease Costs (FPSOs etc)</t>
  </si>
  <si>
    <t xml:space="preserve">Cost Share Payments </t>
  </si>
  <si>
    <t xml:space="preserve">Tariff Payments
</t>
  </si>
  <si>
    <t xml:space="preserve">Tariff Receipts and/or Cost Share Receipts </t>
  </si>
  <si>
    <t>Fixed Annual Decom Spend (regardless of CoP year)</t>
  </si>
  <si>
    <t>Reference CoP Year</t>
  </si>
  <si>
    <t>Floating Decom Cost Profile</t>
  </si>
  <si>
    <r>
      <t>CO</t>
    </r>
    <r>
      <rPr>
        <vertAlign val="subscript"/>
        <sz val="8"/>
        <rFont val="Arial"/>
        <family val="2"/>
      </rPr>
      <t>2</t>
    </r>
    <r>
      <rPr>
        <sz val="8"/>
        <rFont val="Arial"/>
        <family val="2"/>
      </rPr>
      <t xml:space="preserve"> 
(UK ETS)</t>
    </r>
  </si>
  <si>
    <t>Free Allocation of UK ETS Allowances</t>
  </si>
  <si>
    <r>
      <t xml:space="preserve"> CO</t>
    </r>
    <r>
      <rPr>
        <vertAlign val="subscript"/>
        <sz val="8"/>
        <rFont val="Arial"/>
        <family val="2"/>
      </rPr>
      <t>2</t>
    </r>
    <r>
      <rPr>
        <sz val="8"/>
        <rFont val="Arial"/>
        <family val="2"/>
      </rPr>
      <t xml:space="preserve">             
( non UK ETS)</t>
    </r>
  </si>
  <si>
    <r>
      <t xml:space="preserve"> Other GHGs 
(exc Methane)       
(tonnes CO</t>
    </r>
    <r>
      <rPr>
        <vertAlign val="subscript"/>
        <sz val="8"/>
        <rFont val="Arial"/>
        <family val="2"/>
      </rPr>
      <t>2</t>
    </r>
    <r>
      <rPr>
        <sz val="8"/>
        <rFont val="Arial"/>
        <family val="2"/>
      </rPr>
      <t xml:space="preserve">e)
</t>
    </r>
  </si>
  <si>
    <r>
      <t>Methane (CH</t>
    </r>
    <r>
      <rPr>
        <vertAlign val="subscript"/>
        <sz val="8"/>
        <rFont val="Arial"/>
        <family val="2"/>
      </rPr>
      <t>4</t>
    </r>
    <r>
      <rPr>
        <sz val="8"/>
        <rFont val="Arial"/>
        <family val="2"/>
      </rPr>
      <t>)</t>
    </r>
  </si>
  <si>
    <r>
      <t>CO</t>
    </r>
    <r>
      <rPr>
        <vertAlign val="subscript"/>
        <sz val="8"/>
        <rFont val="Arial"/>
        <family val="2"/>
      </rPr>
      <t>2e</t>
    </r>
    <r>
      <rPr>
        <sz val="8"/>
        <rFont val="Arial"/>
        <family val="2"/>
      </rPr>
      <t xml:space="preserve"> 
(Total)</t>
    </r>
  </si>
  <si>
    <t xml:space="preserve">Gas </t>
  </si>
  <si>
    <t>Diesel</t>
  </si>
  <si>
    <t xml:space="preserve">Electricity </t>
  </si>
  <si>
    <t>Thousand bbls/day</t>
  </si>
  <si>
    <t>Million scf/day</t>
  </si>
  <si>
    <t>£ million</t>
  </si>
  <si>
    <t>Reference
Year</t>
  </si>
  <si>
    <r>
      <t>Tonnes CO</t>
    </r>
    <r>
      <rPr>
        <vertAlign val="subscript"/>
        <sz val="10"/>
        <rFont val="Arial"/>
        <family val="2"/>
      </rPr>
      <t>2</t>
    </r>
  </si>
  <si>
    <r>
      <t xml:space="preserve">  (1 UK  ETS Allowance = 1 tCO</t>
    </r>
    <r>
      <rPr>
        <vertAlign val="subscript"/>
        <sz val="10"/>
        <rFont val="Arial"/>
        <family val="2"/>
      </rPr>
      <t>2</t>
    </r>
    <r>
      <rPr>
        <sz val="10"/>
        <rFont val="Arial"/>
        <family val="2"/>
      </rPr>
      <t>)</t>
    </r>
  </si>
  <si>
    <r>
      <t>Tonnes CO</t>
    </r>
    <r>
      <rPr>
        <vertAlign val="subscript"/>
        <sz val="10"/>
        <rFont val="Arial"/>
        <family val="2"/>
      </rPr>
      <t>2</t>
    </r>
    <r>
      <rPr>
        <sz val="10"/>
        <rFont val="Arial"/>
        <family val="2"/>
      </rPr>
      <t>e</t>
    </r>
  </si>
  <si>
    <t>Tonnes of Methane</t>
  </si>
  <si>
    <t>Billion cf</t>
  </si>
  <si>
    <t>Tonnes</t>
  </si>
  <si>
    <t>MWh</t>
  </si>
  <si>
    <t>Guidance Notes</t>
  </si>
  <si>
    <t>14-16</t>
  </si>
  <si>
    <t>14,18-19</t>
  </si>
  <si>
    <t>14,18,21</t>
  </si>
  <si>
    <t>14,18,22</t>
  </si>
  <si>
    <t>14,18,23</t>
  </si>
  <si>
    <t>14,18,24</t>
  </si>
  <si>
    <t>14,18,25</t>
  </si>
  <si>
    <t>14,18,26</t>
  </si>
  <si>
    <t xml:space="preserve">Totals </t>
  </si>
  <si>
    <t xml:space="preserve">POST FID </t>
  </si>
  <si>
    <t>COP -5</t>
  </si>
  <si>
    <t>COP -4</t>
  </si>
  <si>
    <t>COP -3</t>
  </si>
  <si>
    <t>COP -2</t>
  </si>
  <si>
    <t>COP -1</t>
  </si>
  <si>
    <t>COP 0</t>
  </si>
  <si>
    <t>COP +1</t>
  </si>
  <si>
    <t>COP +2</t>
  </si>
  <si>
    <t>COP +3</t>
  </si>
  <si>
    <t>COP +4</t>
  </si>
  <si>
    <t>COP +5</t>
  </si>
  <si>
    <t>COP +6</t>
  </si>
  <si>
    <t>COP +7</t>
  </si>
  <si>
    <t>COP +8</t>
  </si>
  <si>
    <t>COP +9</t>
  </si>
  <si>
    <t>COP +10</t>
  </si>
  <si>
    <t>COP +11</t>
  </si>
  <si>
    <t>COP +12</t>
  </si>
  <si>
    <t>COP +13</t>
  </si>
  <si>
    <t>COP +14</t>
  </si>
  <si>
    <t>COP +15</t>
  </si>
  <si>
    <t>COP +16</t>
  </si>
  <si>
    <t>COP +17</t>
  </si>
  <si>
    <t>COP +18</t>
  </si>
  <si>
    <t>COP +19</t>
  </si>
  <si>
    <t>COP +20</t>
  </si>
  <si>
    <t>COP +21</t>
  </si>
  <si>
    <t>COP +22</t>
  </si>
  <si>
    <t>COP +23</t>
  </si>
  <si>
    <t>COP +24</t>
  </si>
  <si>
    <t>COP +25</t>
  </si>
  <si>
    <t>COP +26</t>
  </si>
  <si>
    <t>COP +27</t>
  </si>
  <si>
    <t>COP +28</t>
  </si>
  <si>
    <t>COP +29</t>
  </si>
  <si>
    <t>COP +30</t>
  </si>
  <si>
    <t>COP +31</t>
  </si>
  <si>
    <t>COP +32</t>
  </si>
  <si>
    <t>SET Template for Incremental case</t>
  </si>
  <si>
    <t>Assessment</t>
  </si>
  <si>
    <t>Authorisation</t>
  </si>
  <si>
    <r>
      <t>CO</t>
    </r>
    <r>
      <rPr>
        <vertAlign val="subscript"/>
        <sz val="8"/>
        <rFont val="Arial"/>
        <family val="2"/>
      </rPr>
      <t>2</t>
    </r>
    <r>
      <rPr>
        <sz val="8"/>
        <rFont val="Arial"/>
        <family val="2"/>
      </rPr>
      <t>e 
(Total)</t>
    </r>
  </si>
  <si>
    <t>COP +33</t>
  </si>
  <si>
    <t>COP +34</t>
  </si>
  <si>
    <t>COP +35</t>
  </si>
  <si>
    <t>COP +36</t>
  </si>
  <si>
    <t>COP +37</t>
  </si>
  <si>
    <t>COP +38</t>
  </si>
  <si>
    <t>COP +39</t>
  </si>
  <si>
    <t>COP +40</t>
  </si>
  <si>
    <t>COP +41</t>
  </si>
  <si>
    <r>
      <rPr>
        <sz val="12"/>
        <color rgb="FF000000"/>
        <rFont val="Arial"/>
        <family val="2"/>
      </rPr>
      <t xml:space="preserve">Emissions from purchased electricity where the asset is electrified should be included here.  Emissions should be converted to tonnes of CO2e. (Please see 'GHG Conversion Factors' below for converting emissions into CO2e.) 
</t>
    </r>
    <r>
      <rPr>
        <sz val="11"/>
        <color rgb="FF000000"/>
        <rFont val="Calibri"/>
        <family val="2"/>
      </rPr>
      <t xml:space="preserve">
</t>
    </r>
    <r>
      <rPr>
        <sz val="12"/>
        <color rgb="FF000000"/>
        <rFont val="Arial"/>
        <family val="2"/>
      </rPr>
      <t xml:space="preserve">If Operators do not have their own project specific assumptions for emissions factors, the DESNZ electricity emissions factors can be used for power-from-shore purchased electricity as shown in Table 1, Column E: 'Long-run marginal', consumption based, industrial which can be accessed via the following link. (Note, factors are provided in kgCO2e/kWh so conversion to total CO2e annual tonnes is required.)
</t>
    </r>
    <r>
      <rPr>
        <u/>
        <sz val="12"/>
        <color rgb="FF0000FF"/>
        <rFont val="Arial"/>
        <family val="2"/>
      </rPr>
      <t xml:space="preserve">
DESNZ Electricity Emissions Factors</t>
    </r>
  </si>
  <si>
    <r>
      <rPr>
        <b/>
        <sz val="9"/>
        <color theme="1"/>
        <rFont val="Calibri"/>
        <family val="2"/>
        <scheme val="minor"/>
      </rPr>
      <t>Source:</t>
    </r>
    <r>
      <rPr>
        <sz val="9"/>
        <color theme="1"/>
        <rFont val="Calibri"/>
        <family val="2"/>
        <scheme val="minor"/>
      </rPr>
      <t xml:space="preserve"> Intergovernmental Panel on Climate Change (IPCC), 2013, The Physical Science Basis. See Table 8.7, page 714. </t>
    </r>
  </si>
  <si>
    <t>Capital expenditure should be split into Drilling, Infrastructure and Decarbonisation with sub-categories for each.                                                                                                                                                                                                                                                                       Please note each column is mutually exclusive i.e. all columns should sum to total annual capex and total project capex should be equal to Cell L12.</t>
  </si>
  <si>
    <t>Total project development capex post FID. Should equal sum of cell M24:S24</t>
  </si>
  <si>
    <r>
      <t>Emissions from a mobile drilling unit or well intervention vessel or similar, before and during producing years. 
Emissions from logistics services to support this activity (for example, anchor handling vessels, helicopter trips, supply vessel trips etc) should also be included here. 
Emissions from historic E&amp;A well activity and future decommissioning activity should not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</si>
  <si>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Emissions from offshore logistics activity during the producing years (for example, helicopter trips, standby and supply vessels and tanker activity. For tankers - emissions associated with both the ballast leg and full cargo leg of the sailing should be included).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</si>
  <si>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Any incremental emissions at the onshore terminal/facility as a result of this project should be included here.
Emissions should be converted to CO</t>
    </r>
    <r>
      <rPr>
        <vertAlign val="subscript"/>
        <sz val="12"/>
        <color theme="1"/>
        <rFont val="Arial"/>
        <family val="2"/>
      </rPr>
      <t>2</t>
    </r>
    <r>
      <rPr>
        <sz val="12"/>
        <color theme="1"/>
        <rFont val="Arial"/>
        <family val="2"/>
      </rPr>
      <t>e. (Please see 'GHG Conversion Factors' below for converting emissions into CO</t>
    </r>
    <r>
      <rPr>
        <vertAlign val="subscript"/>
        <sz val="12"/>
        <color theme="1"/>
        <rFont val="Arial"/>
        <family val="2"/>
      </rPr>
      <t>2</t>
    </r>
    <r>
      <rPr>
        <sz val="12"/>
        <color theme="1"/>
        <rFont val="Arial"/>
        <family val="2"/>
      </rPr>
      <t>e.)</t>
    </r>
  </si>
  <si>
    <r>
      <t>CO</t>
    </r>
    <r>
      <rPr>
        <vertAlign val="subscript"/>
        <sz val="12"/>
        <rFont val="Arial"/>
        <family val="2"/>
      </rPr>
      <t>2</t>
    </r>
    <r>
      <rPr>
        <sz val="12"/>
        <rFont val="Arial"/>
        <family val="2"/>
      </rPr>
      <t xml:space="preserve"> UK ETS - emissions that are in-scope of the UK ETS, without deductions for any Free Allowances (Refer to reference material 6). Emissions include those from fuel combustion activities such as from power generation and flaring activity, during the production years. Venting will also come into scope as of 1st April 2025. 
</t>
    </r>
    <r>
      <rPr>
        <u/>
        <sz val="12"/>
        <rFont val="Arial"/>
        <family val="2"/>
      </rPr>
      <t xml:space="preserve">
Notes</t>
    </r>
    <r>
      <rPr>
        <sz val="12"/>
        <rFont val="Arial"/>
        <family val="2"/>
      </rPr>
      <t>: 
- Any additional power required for onboard platform drilling will also feature here. (For avoidance of doubt, if these emissions originate from a host facility that is owned/operated by another Operator, they should be included). 
-Emissions relating to the post CoP decommissioning phase should be excluded. 
-From 1st April 2025, CO2 Venting will come into scope of the UK-ETS. Sources include vents (planned and unplanned), cold flaring and any other sources of emissions, aside those arising from combustion. Note: vented methane will remain out of scope here.</t>
    </r>
  </si>
  <si>
    <r>
      <t>Emissions associated with offshore construction and installation activities before and during producing years (for example heavy-lift vessels, subsea diving and support vessels etc). 
Emissions from offshore construction/installation activities associated with the oil/gas asset component of electrification / low-carbon-power projects (including any brownfield modification work) should also be included here. 
Emissions during the commissioning phase of the project should also be included here. 
Emisisons from logistics services to support any construction and installation activity (for example, helicopter trips or supply vessel trips) should also be included here. 
Decommissioning activity emissions are to be excluded. 
Emissions should be converted to CO</t>
    </r>
    <r>
      <rPr>
        <vertAlign val="subscript"/>
        <sz val="12"/>
        <rFont val="Arial"/>
        <family val="2"/>
      </rPr>
      <t>2</t>
    </r>
    <r>
      <rPr>
        <sz val="12"/>
        <rFont val="Arial"/>
        <family val="2"/>
      </rPr>
      <t>e. (Please see 'GHG Conversion Factors' below for converting emissions into CO</t>
    </r>
    <r>
      <rPr>
        <vertAlign val="subscript"/>
        <sz val="12"/>
        <rFont val="Arial"/>
        <family val="2"/>
      </rPr>
      <t>2</t>
    </r>
    <r>
      <rPr>
        <sz val="12"/>
        <rFont val="Arial"/>
        <family val="2"/>
      </rPr>
      <t>e.)</t>
    </r>
  </si>
  <si>
    <r>
      <t>CO</t>
    </r>
    <r>
      <rPr>
        <vertAlign val="subscript"/>
        <sz val="12"/>
        <color theme="1"/>
        <rFont val="Arial"/>
        <family val="2"/>
      </rPr>
      <t xml:space="preserve">2 </t>
    </r>
    <r>
      <rPr>
        <sz val="12"/>
        <color theme="1"/>
        <rFont val="Arial"/>
        <family val="2"/>
      </rPr>
      <t>(non UK ETS) -</t>
    </r>
    <r>
      <rPr>
        <vertAlign val="subscript"/>
        <sz val="12"/>
        <color theme="1"/>
        <rFont val="Arial"/>
        <family val="2"/>
      </rPr>
      <t xml:space="preserve"> </t>
    </r>
    <r>
      <rPr>
        <sz val="12"/>
        <color theme="1"/>
        <rFont val="Arial"/>
        <family val="2"/>
      </rPr>
      <t>any CO2 emissions not in-scope of the UK ETS.</t>
    </r>
  </si>
  <si>
    <t>Standard Economics Template (SET) - 2026 version 1.0</t>
  </si>
  <si>
    <t>Last Updated 15/12/2025</t>
  </si>
  <si>
    <t xml:space="preserve">All costs and income should be given in £ million in constant (real terms) 2026 prices.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</si>
</sst>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0"/>
    <numFmt numFmtId="165" formatCode="0.0_)\%;\(0.0\)\%;0.0_)\%;@_)_%"/>
    <numFmt numFmtId="166" formatCode="#,##0.0_)_%;\(#,##0.0\)_%;0.0_)_%;@_)_%"/>
    <numFmt numFmtId="167" formatCode="#,##0.0_);\(#,##0.0\);#,##0.0_);@_)"/>
    <numFmt numFmtId="168" formatCode="&quot;$&quot;_(#,##0.00_);&quot;$&quot;\(#,##0.00\);&quot;$&quot;_(0.00_);@_)"/>
    <numFmt numFmtId="169" formatCode="#,##0.00_);\(#,##0.00\);0.00_);@_)"/>
    <numFmt numFmtId="170" formatCode="\€_(#,##0.00_);\€\(#,##0.00\);\€_(0.00_);@_)"/>
    <numFmt numFmtId="171" formatCode="#,##0.0_)\x;\(#,##0.0\)\x;0.0_)\x;@_)_x"/>
    <numFmt numFmtId="172" formatCode="#,##0.0_)_x;\(#,##0.0\)_x;0.0_)_x;@_)_x"/>
    <numFmt numFmtId="173" formatCode="#,##0.0;[Red]\-#,##0.0;\-"/>
    <numFmt numFmtId="174" formatCode="#,##0;[Red]\-#,##0;0"/>
    <numFmt numFmtId="175" formatCode="0.0%"/>
    <numFmt numFmtId="176" formatCode="0.0"/>
    <numFmt numFmtId="177" formatCode="&quot;£&quot;#,##0"/>
  </numFmts>
  <fonts count="14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10"/>
      <color rgb="FF0070C0"/>
      <name val="Arial"/>
      <family val="2"/>
    </font>
    <font>
      <sz val="8"/>
      <color rgb="FFFF0000"/>
      <name val="Arial"/>
      <family val="2"/>
    </font>
    <font>
      <b/>
      <sz val="8"/>
      <name val="Arial"/>
      <family val="2"/>
    </font>
    <font>
      <sz val="8"/>
      <color indexed="18"/>
      <name val="Arial"/>
      <family val="2"/>
    </font>
    <font>
      <sz val="10"/>
      <name val="Arial"/>
      <family val="2"/>
    </font>
    <font>
      <b/>
      <sz val="10"/>
      <name val="Arial"/>
      <family val="2"/>
    </font>
    <font>
      <sz val="10"/>
      <color theme="1"/>
      <name val="Arial"/>
      <family val="2"/>
    </font>
    <font>
      <b/>
      <sz val="22"/>
      <color rgb="FF00355F"/>
      <name val="Arial"/>
      <family val="2"/>
    </font>
    <font>
      <b/>
      <sz val="16"/>
      <color rgb="FF00355F"/>
      <name val="Arial"/>
      <family val="2"/>
    </font>
    <font>
      <sz val="9"/>
      <color indexed="8"/>
      <name val="Arial"/>
      <family val="2"/>
    </font>
    <font>
      <b/>
      <sz val="10"/>
      <color rgb="FF00355F"/>
      <name val="Arial"/>
      <family val="2"/>
    </font>
    <font>
      <b/>
      <u val="singleAccounting"/>
      <sz val="10"/>
      <color rgb="FF00355F"/>
      <name val="Arial"/>
      <family val="2"/>
    </font>
    <font>
      <sz val="8"/>
      <color theme="1"/>
      <name val="Arial"/>
      <family val="2"/>
    </font>
    <font>
      <sz val="8"/>
      <color theme="0"/>
      <name val="Arial"/>
      <family val="2"/>
    </font>
    <font>
      <sz val="8"/>
      <name val="Helv"/>
    </font>
    <font>
      <sz val="8"/>
      <color rgb="FF9C0006"/>
      <name val="Arial"/>
      <family val="2"/>
    </font>
    <font>
      <b/>
      <sz val="8"/>
      <color rgb="FFFA7D00"/>
      <name val="Arial"/>
      <family val="2"/>
    </font>
    <font>
      <b/>
      <sz val="11"/>
      <color indexed="52"/>
      <name val="Calibri"/>
      <family val="2"/>
    </font>
    <font>
      <b/>
      <sz val="12"/>
      <name val="Arial"/>
      <family val="2"/>
    </font>
    <font>
      <b/>
      <sz val="8"/>
      <color theme="0"/>
      <name val="Arial"/>
      <family val="2"/>
    </font>
    <font>
      <i/>
      <sz val="8"/>
      <color rgb="FF7F7F7F"/>
      <name val="Arial"/>
      <family val="2"/>
    </font>
    <font>
      <i/>
      <sz val="11"/>
      <color rgb="FF7F7F7F"/>
      <name val="Arial"/>
      <family val="2"/>
    </font>
    <font>
      <sz val="8"/>
      <color rgb="FF006100"/>
      <name val="Arial"/>
      <family val="2"/>
    </font>
    <font>
      <b/>
      <sz val="10"/>
      <name val="Helv"/>
    </font>
    <font>
      <b/>
      <sz val="14"/>
      <name val="Times New Roman"/>
      <family val="1"/>
    </font>
    <font>
      <b/>
      <sz val="15"/>
      <color theme="3"/>
      <name val="Arial"/>
      <family val="2"/>
    </font>
    <font>
      <b/>
      <sz val="13"/>
      <color theme="3"/>
      <name val="Arial"/>
      <family val="2"/>
    </font>
    <font>
      <b/>
      <sz val="11"/>
      <color theme="3"/>
      <name val="Arial"/>
      <family val="2"/>
    </font>
    <font>
      <b/>
      <sz val="10"/>
      <color theme="0"/>
      <name val="Arial"/>
      <family val="2"/>
    </font>
    <font>
      <sz val="10"/>
      <name val="Helv"/>
    </font>
    <font>
      <u/>
      <sz val="8"/>
      <color indexed="12"/>
      <name val="Tahoma"/>
      <family val="2"/>
    </font>
    <font>
      <u/>
      <sz val="10"/>
      <color indexed="12"/>
      <name val="Arial"/>
      <family val="2"/>
    </font>
    <font>
      <u/>
      <sz val="8"/>
      <color theme="10"/>
      <name val="Tahoma"/>
      <family val="2"/>
    </font>
    <font>
      <sz val="11"/>
      <color indexed="62"/>
      <name val="Calibri"/>
      <family val="2"/>
    </font>
    <font>
      <sz val="8"/>
      <color rgb="FF3F3F76"/>
      <name val="Arial"/>
      <family val="2"/>
    </font>
    <font>
      <sz val="8"/>
      <color rgb="FFFA7D00"/>
      <name val="Arial"/>
      <family val="2"/>
    </font>
    <font>
      <sz val="10"/>
      <color rgb="FF0000CC"/>
      <name val="Arial"/>
      <family val="2"/>
    </font>
    <font>
      <sz val="8"/>
      <color rgb="FF9C6500"/>
      <name val="Arial"/>
      <family val="2"/>
    </font>
    <font>
      <sz val="8"/>
      <name val="Tahoma"/>
      <family val="2"/>
    </font>
    <font>
      <sz val="12"/>
      <name val="Arial"/>
      <family val="2"/>
    </font>
    <font>
      <sz val="9"/>
      <name val="Tahoma"/>
      <family val="2"/>
    </font>
    <font>
      <sz val="11"/>
      <color theme="1"/>
      <name val="Arial"/>
      <family val="2"/>
    </font>
    <font>
      <sz val="11"/>
      <color indexed="8"/>
      <name val="Calibri"/>
      <family val="2"/>
    </font>
    <font>
      <b/>
      <sz val="8"/>
      <color rgb="FF3F3F3F"/>
      <name val="Arial"/>
      <family val="2"/>
    </font>
    <font>
      <b/>
      <sz val="11"/>
      <color indexed="63"/>
      <name val="Calibri"/>
      <family val="2"/>
    </font>
    <font>
      <sz val="10"/>
      <name val="Times New Roman"/>
      <family val="1"/>
    </font>
    <font>
      <b/>
      <sz val="18"/>
      <color indexed="56"/>
      <name val="Cambria"/>
      <family val="2"/>
    </font>
    <font>
      <b/>
      <sz val="8"/>
      <color theme="1"/>
      <name val="Arial"/>
      <family val="2"/>
    </font>
    <font>
      <b/>
      <sz val="11"/>
      <color indexed="8"/>
      <name val="Calibri"/>
      <family val="2"/>
    </font>
    <font>
      <i/>
      <sz val="10"/>
      <color theme="1"/>
      <name val="Arial"/>
      <family val="2"/>
    </font>
    <font>
      <sz val="9"/>
      <name val="Arial"/>
      <family val="2"/>
    </font>
    <font>
      <b/>
      <sz val="9"/>
      <name val="Arial"/>
      <family val="2"/>
    </font>
    <font>
      <u/>
      <sz val="11"/>
      <color theme="10"/>
      <name val="Calibri"/>
      <family val="2"/>
      <scheme val="minor"/>
    </font>
    <font>
      <sz val="9"/>
      <color theme="1"/>
      <name val="Arial"/>
      <family val="2"/>
    </font>
    <font>
      <u/>
      <sz val="9"/>
      <color theme="10"/>
      <name val="Arial"/>
      <family val="2"/>
    </font>
    <font>
      <sz val="14"/>
      <name val="Arial"/>
      <family val="2"/>
    </font>
    <font>
      <sz val="20"/>
      <name val="Arial"/>
      <family val="2"/>
    </font>
    <font>
      <sz val="1"/>
      <name val="Arial"/>
      <family val="2"/>
    </font>
    <font>
      <sz val="32"/>
      <name val="Arial"/>
      <family val="2"/>
    </font>
    <font>
      <b/>
      <sz val="1"/>
      <name val="Arial"/>
      <family val="2"/>
    </font>
    <font>
      <sz val="9"/>
      <color indexed="81"/>
      <name val="Tahoma"/>
      <family val="2"/>
    </font>
    <font>
      <vertAlign val="subscript"/>
      <sz val="10"/>
      <name val="Arial"/>
      <family val="2"/>
    </font>
    <font>
      <b/>
      <sz val="10"/>
      <color rgb="FF0070C0"/>
      <name val="Arial"/>
      <family val="2"/>
    </font>
    <font>
      <vertAlign val="subscript"/>
      <sz val="8"/>
      <name val="Arial"/>
      <family val="2"/>
    </font>
    <font>
      <b/>
      <sz val="14"/>
      <color rgb="FF00B0F0"/>
      <name val="Calibri"/>
      <family val="2"/>
      <scheme val="minor"/>
    </font>
    <font>
      <b/>
      <u/>
      <sz val="12"/>
      <color theme="1"/>
      <name val="Arial"/>
      <family val="2"/>
    </font>
    <font>
      <sz val="18"/>
      <color theme="0"/>
      <name val="Calibri"/>
      <family val="2"/>
      <scheme val="minor"/>
    </font>
    <font>
      <b/>
      <sz val="14"/>
      <color theme="0"/>
      <name val="Arial"/>
      <family val="2"/>
    </font>
    <font>
      <b/>
      <sz val="12"/>
      <color theme="1"/>
      <name val="Arial"/>
      <family val="2"/>
    </font>
    <font>
      <b/>
      <sz val="14"/>
      <name val="Arial"/>
      <family val="2"/>
    </font>
    <font>
      <b/>
      <sz val="11"/>
      <name val="Arial"/>
      <family val="2"/>
    </font>
    <font>
      <sz val="12"/>
      <color rgb="FFFF0000"/>
      <name val="Arial"/>
      <family val="2"/>
    </font>
    <font>
      <i/>
      <u/>
      <sz val="10"/>
      <color theme="10"/>
      <name val="Calibri"/>
      <family val="2"/>
      <scheme val="minor"/>
    </font>
    <font>
      <b/>
      <sz val="20"/>
      <color rgb="FF006197"/>
      <name val="Calibri"/>
      <family val="2"/>
      <scheme val="minor"/>
    </font>
    <font>
      <b/>
      <sz val="18"/>
      <color theme="0"/>
      <name val="Calibri"/>
      <family val="2"/>
      <scheme val="minor"/>
    </font>
    <font>
      <b/>
      <sz val="11"/>
      <color indexed="18"/>
      <name val="Arial"/>
      <family val="2"/>
    </font>
    <font>
      <b/>
      <u/>
      <sz val="12"/>
      <color rgb="FF000000"/>
      <name val="Arial"/>
      <family val="2"/>
    </font>
    <font>
      <sz val="12"/>
      <color theme="1"/>
      <name val="Arial"/>
      <family val="2"/>
    </font>
    <font>
      <sz val="12"/>
      <color rgb="FFFFFFFF"/>
      <name val="Arial"/>
      <family val="2"/>
    </font>
    <font>
      <sz val="12"/>
      <color rgb="FF000000"/>
      <name val="Arial"/>
      <family val="2"/>
    </font>
    <font>
      <i/>
      <sz val="12"/>
      <color theme="1"/>
      <name val="Arial"/>
      <family val="2"/>
    </font>
    <font>
      <b/>
      <sz val="12"/>
      <color rgb="FF00B050"/>
      <name val="Arial"/>
      <family val="2"/>
    </font>
    <font>
      <vertAlign val="subscript"/>
      <sz val="12"/>
      <color theme="1"/>
      <name val="Arial"/>
      <family val="2"/>
    </font>
    <font>
      <b/>
      <sz val="12"/>
      <color rgb="FFFFFFFF"/>
      <name val="Arial"/>
      <family val="2"/>
    </font>
    <font>
      <b/>
      <sz val="12"/>
      <color theme="0"/>
      <name val="Arial"/>
      <family val="2"/>
    </font>
    <font>
      <b/>
      <sz val="12"/>
      <color rgb="FF000000"/>
      <name val="Arial"/>
      <family val="2"/>
    </font>
    <font>
      <u/>
      <sz val="12"/>
      <color theme="10"/>
      <name val="Arial"/>
      <family val="2"/>
    </font>
    <font>
      <sz val="12"/>
      <color rgb="FF00B050"/>
      <name val="Arial"/>
      <family val="2"/>
    </font>
    <font>
      <b/>
      <sz val="11"/>
      <color rgb="FFC00000"/>
      <name val="Arial"/>
      <family val="2"/>
    </font>
    <font>
      <sz val="10"/>
      <color rgb="FFFF0000"/>
      <name val="Arial"/>
      <family val="2"/>
    </font>
    <font>
      <sz val="12"/>
      <color rgb="FFBE4D00"/>
      <name val="Arial"/>
      <family val="2"/>
    </font>
    <font>
      <sz val="11"/>
      <name val="Arial"/>
      <family val="2"/>
    </font>
    <font>
      <b/>
      <u/>
      <sz val="12"/>
      <color rgb="FFFF0000"/>
      <name val="Arial"/>
      <family val="2"/>
    </font>
    <font>
      <b/>
      <sz val="8"/>
      <color theme="7"/>
      <name val="Arial"/>
      <family val="2"/>
    </font>
    <font>
      <sz val="8"/>
      <color theme="7"/>
      <name val="Arial"/>
      <family val="2"/>
    </font>
    <font>
      <sz val="11"/>
      <color theme="7"/>
      <name val="Arial"/>
      <family val="2"/>
    </font>
    <font>
      <b/>
      <sz val="11"/>
      <color theme="7"/>
      <name val="Arial"/>
      <family val="2"/>
    </font>
    <font>
      <b/>
      <u/>
      <sz val="14"/>
      <color theme="7"/>
      <name val="Arial"/>
      <family val="2"/>
    </font>
    <font>
      <sz val="10"/>
      <color theme="0"/>
      <name val="Arial"/>
      <family val="2"/>
    </font>
    <font>
      <b/>
      <sz val="20"/>
      <color rgb="FF006197"/>
      <name val="Arial"/>
      <family val="2"/>
    </font>
    <font>
      <b/>
      <sz val="12"/>
      <color rgb="FF006197"/>
      <name val="Arial"/>
      <family val="2"/>
    </font>
    <font>
      <b/>
      <sz val="12"/>
      <color rgb="FF00B0F0"/>
      <name val="Arial"/>
      <family val="2"/>
    </font>
    <font>
      <b/>
      <u/>
      <sz val="12"/>
      <color rgb="FFFFFFFF"/>
      <name val="Arial"/>
      <family val="2"/>
    </font>
    <font>
      <b/>
      <u/>
      <sz val="12"/>
      <color theme="0"/>
      <name val="Arial"/>
      <family val="2"/>
    </font>
    <font>
      <u/>
      <sz val="12"/>
      <color theme="1"/>
      <name val="Arial"/>
      <family val="2"/>
    </font>
    <font>
      <b/>
      <sz val="10"/>
      <color rgb="FF0000FF"/>
      <name val="Arial"/>
      <family val="2"/>
    </font>
    <font>
      <sz val="8"/>
      <color rgb="FF0000FF"/>
      <name val="Arial"/>
      <family val="2"/>
    </font>
    <font>
      <u/>
      <sz val="11"/>
      <color rgb="FF0000FF"/>
      <name val="Calibri"/>
      <family val="2"/>
      <scheme val="minor"/>
    </font>
    <font>
      <b/>
      <u/>
      <sz val="18"/>
      <color theme="3"/>
      <name val="Calibri"/>
      <family val="2"/>
      <scheme val="minor"/>
    </font>
    <font>
      <b/>
      <sz val="22"/>
      <color rgb="FF006197"/>
      <name val="Calibri"/>
      <family val="2"/>
      <scheme val="minor"/>
    </font>
    <font>
      <b/>
      <u/>
      <sz val="11"/>
      <color rgb="FFC00000"/>
      <name val="Arial"/>
      <family val="2"/>
    </font>
    <font>
      <i/>
      <sz val="12"/>
      <name val="Arial"/>
      <family val="2"/>
    </font>
    <font>
      <vertAlign val="subscript"/>
      <sz val="12"/>
      <name val="Arial"/>
      <family val="2"/>
    </font>
    <font>
      <b/>
      <sz val="12"/>
      <color rgb="FF006197"/>
      <name val="Calibri"/>
      <family val="2"/>
      <scheme val="minor"/>
    </font>
    <font>
      <b/>
      <vertAlign val="subscript"/>
      <sz val="12"/>
      <color rgb="FF006197"/>
      <name val="Calibri"/>
      <family val="2"/>
      <scheme val="minor"/>
    </font>
    <font>
      <b/>
      <u/>
      <sz val="12"/>
      <name val="Arial"/>
      <family val="2"/>
    </font>
    <font>
      <sz val="8"/>
      <name val="Calibri"/>
      <family val="2"/>
      <scheme val="minor"/>
    </font>
    <font>
      <b/>
      <sz val="18"/>
      <name val="Calibri"/>
      <family val="2"/>
      <scheme val="minor"/>
    </font>
    <font>
      <sz val="11"/>
      <color rgb="FF000000"/>
      <name val="Calibri"/>
      <family val="2"/>
    </font>
    <font>
      <u/>
      <sz val="12"/>
      <color rgb="FF0000FF"/>
      <name val="Arial"/>
      <family val="2"/>
    </font>
    <font>
      <u/>
      <sz val="11"/>
      <color theme="10"/>
      <name val="Calibri"/>
      <family val="2"/>
    </font>
    <font>
      <sz val="9"/>
      <color theme="1"/>
      <name val="Calibri"/>
      <family val="2"/>
      <scheme val="minor"/>
    </font>
    <font>
      <b/>
      <sz val="9"/>
      <color theme="1"/>
      <name val="Calibri"/>
      <family val="2"/>
      <scheme val="minor"/>
    </font>
    <font>
      <b/>
      <sz val="12"/>
      <color rgb="FFFF0000"/>
      <name val="Arial"/>
      <family val="2"/>
    </font>
    <font>
      <u/>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bgColor indexed="64"/>
      </patternFill>
    </fill>
    <fill>
      <patternFill patternType="solid">
        <fgColor indexed="43"/>
        <bgColor indexed="64"/>
      </patternFill>
    </fill>
    <fill>
      <patternFill patternType="lightGray">
        <fgColor indexed="11"/>
      </patternFill>
    </fill>
    <fill>
      <patternFill patternType="solid">
        <fgColor indexed="22"/>
      </patternFill>
    </fill>
    <fill>
      <patternFill patternType="solid">
        <fgColor theme="0" tint="-4.9989318521683403E-2"/>
        <bgColor indexed="64"/>
      </patternFill>
    </fill>
    <fill>
      <patternFill patternType="solid">
        <fgColor theme="0" tint="-0.14996795556505021"/>
        <bgColor indexed="64"/>
      </patternFill>
    </fill>
    <fill>
      <patternFill patternType="solid">
        <fgColor indexed="14"/>
        <bgColor indexed="9"/>
      </patternFill>
    </fill>
    <fill>
      <patternFill patternType="solid">
        <fgColor indexed="65"/>
        <bgColor indexed="64"/>
      </patternFill>
    </fill>
    <fill>
      <patternFill patternType="solid">
        <fgColor theme="3"/>
        <bgColor indexed="64"/>
      </patternFill>
    </fill>
    <fill>
      <patternFill patternType="solid">
        <fgColor indexed="15"/>
      </patternFill>
    </fill>
    <fill>
      <patternFill patternType="darkGray">
        <fgColor indexed="9"/>
        <bgColor indexed="15"/>
      </patternFill>
    </fill>
    <fill>
      <patternFill patternType="solid">
        <fgColor indexed="47"/>
      </patternFill>
    </fill>
    <fill>
      <patternFill patternType="solid">
        <fgColor indexed="26"/>
      </patternFill>
    </fill>
    <fill>
      <patternFill patternType="solid">
        <fgColor theme="6" tint="0.59996337778862885"/>
        <bgColor indexed="64"/>
      </patternFill>
    </fill>
    <fill>
      <patternFill patternType="solid">
        <fgColor indexed="22"/>
        <bgColor indexed="64"/>
      </patternFill>
    </fill>
    <fill>
      <patternFill patternType="solid">
        <fgColor theme="4"/>
        <bgColor indexed="64"/>
      </patternFill>
    </fill>
    <fill>
      <patternFill patternType="solid">
        <fgColor theme="0" tint="-0.14999847407452621"/>
        <bgColor indexed="64"/>
      </patternFill>
    </fill>
    <fill>
      <patternFill patternType="solid">
        <fgColor rgb="FF000000"/>
        <bgColor indexed="64"/>
      </patternFill>
    </fill>
    <fill>
      <patternFill patternType="solid">
        <fgColor rgb="FFD9D9D9"/>
        <bgColor indexed="64"/>
      </patternFill>
    </fill>
    <fill>
      <patternFill patternType="solid">
        <fgColor rgb="FF92D050"/>
        <bgColor indexed="64"/>
      </patternFill>
    </fill>
    <fill>
      <patternFill patternType="solid">
        <fgColor theme="5"/>
        <bgColor indexed="64"/>
      </patternFill>
    </fill>
    <fill>
      <patternFill patternType="solid">
        <fgColor rgb="FF006600"/>
        <bgColor indexed="64"/>
      </patternFill>
    </fill>
    <fill>
      <patternFill patternType="solid">
        <fgColor rgb="FFBE4D00"/>
        <bgColor indexed="64"/>
      </patternFill>
    </fill>
  </fills>
  <borders count="1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rgb="FF4D4D4D"/>
      </top>
      <bottom style="hair">
        <color rgb="FF4D4D4D"/>
      </bottom>
      <diagonal/>
    </border>
    <border>
      <left/>
      <right/>
      <top/>
      <bottom style="medium">
        <color rgb="FF00355F"/>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bottom/>
      <diagonal/>
    </border>
    <border>
      <left/>
      <right/>
      <top/>
      <bottom style="thin">
        <color indexed="64"/>
      </bottom>
      <diagonal/>
    </border>
    <border>
      <left/>
      <right/>
      <top style="thin">
        <color indexed="62"/>
      </top>
      <bottom style="double">
        <color indexed="62"/>
      </bottom>
      <diagonal/>
    </border>
    <border>
      <left style="thin">
        <color theme="0" tint="-0.249977111117893"/>
      </left>
      <right/>
      <top style="thin">
        <color theme="0" tint="-0.249977111117893"/>
      </top>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style="dashed">
        <color theme="0" tint="-0.249977111117893"/>
      </left>
      <right style="dashed">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style="dashed">
        <color theme="0" tint="-0.249977111117893"/>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right style="thin">
        <color theme="0" tint="-0.249977111117893"/>
      </right>
      <top style="dashed">
        <color theme="0" tint="-0.249977111117893"/>
      </top>
      <bottom style="dashed">
        <color theme="0" tint="-0.249977111117893"/>
      </bottom>
      <diagonal/>
    </border>
    <border>
      <left style="dotted">
        <color theme="0" tint="-0.249977111117893"/>
      </left>
      <right style="dotted">
        <color theme="0" tint="-0.249977111117893"/>
      </right>
      <top style="dashed">
        <color theme="0" tint="-0.249977111117893"/>
      </top>
      <bottom style="dashed">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bottom style="dashed">
        <color theme="0" tint="-0.249977111117893"/>
      </bottom>
      <diagonal/>
    </border>
    <border>
      <left style="thin">
        <color theme="0" tint="-0.249977111117893"/>
      </left>
      <right/>
      <top/>
      <bottom style="dashed">
        <color theme="0" tint="-0.249977111117893"/>
      </bottom>
      <diagonal/>
    </border>
    <border>
      <left/>
      <right style="thin">
        <color theme="0" tint="-0.249977111117893"/>
      </right>
      <top/>
      <bottom style="dashed">
        <color theme="0" tint="-0.249977111117893"/>
      </bottom>
      <diagonal/>
    </border>
    <border>
      <left style="dotted">
        <color theme="0" tint="-0.249977111117893"/>
      </left>
      <right/>
      <top style="dashed">
        <color theme="0" tint="-0.249977111117893"/>
      </top>
      <bottom style="dashed">
        <color theme="0" tint="-0.249977111117893"/>
      </bottom>
      <diagonal/>
    </border>
    <border>
      <left style="dashed">
        <color theme="0" tint="-0.249977111117893"/>
      </left>
      <right style="thin">
        <color theme="0" tint="-0.249977111117893"/>
      </right>
      <top/>
      <bottom style="dashed">
        <color theme="0" tint="-0.249977111117893"/>
      </bottom>
      <diagonal/>
    </border>
    <border>
      <left/>
      <right style="dashed">
        <color theme="0" tint="-0.249977111117893"/>
      </right>
      <top/>
      <bottom style="dashed">
        <color theme="0" tint="-0.249977111117893"/>
      </bottom>
      <diagonal/>
    </border>
    <border>
      <left/>
      <right style="dashed">
        <color theme="0" tint="-0.249977111117893"/>
      </right>
      <top style="dashed">
        <color theme="0" tint="-0.249977111117893"/>
      </top>
      <bottom/>
      <diagonal/>
    </border>
    <border>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ashed">
        <color rgb="FFBFBFBF"/>
      </left>
      <right style="dashed">
        <color rgb="FFBFBFBF"/>
      </right>
      <top style="dashed">
        <color rgb="FFBFBFBF"/>
      </top>
      <bottom style="dashed">
        <color rgb="FFBFBFBF"/>
      </bottom>
      <diagonal/>
    </border>
    <border>
      <left/>
      <right style="dashed">
        <color rgb="FFBFBFBF"/>
      </right>
      <top/>
      <bottom style="dashed">
        <color rgb="FFBFBFBF"/>
      </bottom>
      <diagonal/>
    </border>
    <border>
      <left style="thick">
        <color theme="0" tint="-0.24994659260841701"/>
      </left>
      <right style="dashed">
        <color theme="0" tint="-0.249977111117893"/>
      </right>
      <top/>
      <bottom style="dashed">
        <color theme="0" tint="-0.249977111117893"/>
      </bottom>
      <diagonal/>
    </border>
    <border>
      <left/>
      <right style="thick">
        <color theme="0" tint="-0.24994659260841701"/>
      </right>
      <top/>
      <bottom style="dashed">
        <color theme="0" tint="-0.249977111117893"/>
      </bottom>
      <diagonal/>
    </border>
    <border>
      <left style="thick">
        <color theme="0" tint="-0.24994659260841701"/>
      </left>
      <right/>
      <top style="dashed">
        <color theme="0" tint="-0.249977111117893"/>
      </top>
      <bottom style="dashed">
        <color theme="0" tint="-0.249977111117893"/>
      </bottom>
      <diagonal/>
    </border>
    <border>
      <left/>
      <right style="thick">
        <color theme="0" tint="-0.24994659260841701"/>
      </right>
      <top style="dashed">
        <color theme="0" tint="-0.249977111117893"/>
      </top>
      <bottom style="dashed">
        <color theme="0" tint="-0.249977111117893"/>
      </bottom>
      <diagonal/>
    </border>
    <border>
      <left style="dashed">
        <color theme="0" tint="-0.249977111117893"/>
      </left>
      <right style="thick">
        <color theme="0" tint="-0.24994659260841701"/>
      </right>
      <top style="dashed">
        <color theme="0" tint="-0.249977111117893"/>
      </top>
      <bottom style="dashed">
        <color theme="0" tint="-0.249977111117893"/>
      </bottom>
      <diagonal/>
    </border>
    <border>
      <left style="thick">
        <color theme="0" tint="-0.24994659260841701"/>
      </left>
      <right style="dashed">
        <color theme="0" tint="-0.249977111117893"/>
      </right>
      <top style="dashed">
        <color theme="0" tint="-0.249977111117893"/>
      </top>
      <bottom style="dashed">
        <color theme="0" tint="-0.249977111117893"/>
      </bottom>
      <diagonal/>
    </border>
    <border>
      <left style="thick">
        <color theme="0" tint="-0.24994659260841701"/>
      </left>
      <right/>
      <top/>
      <bottom style="dashed">
        <color theme="0" tint="-0.249977111117893"/>
      </bottom>
      <diagonal/>
    </border>
    <border>
      <left/>
      <right/>
      <top style="dashed">
        <color rgb="FFBFBFBF"/>
      </top>
      <bottom/>
      <diagonal/>
    </border>
    <border>
      <left style="thick">
        <color theme="0" tint="-0.24994659260841701"/>
      </left>
      <right/>
      <top style="dashed">
        <color rgb="FFBFBFBF"/>
      </top>
      <bottom/>
      <diagonal/>
    </border>
    <border>
      <left style="dotted">
        <color theme="0" tint="-0.34998626667073579"/>
      </left>
      <right style="dashed">
        <color theme="0" tint="-0.249977111117893"/>
      </right>
      <top style="dashed">
        <color theme="0" tint="-0.249977111117893"/>
      </top>
      <bottom style="dashed">
        <color theme="0" tint="-0.249977111117893"/>
      </bottom>
      <diagonal/>
    </border>
    <border>
      <left style="dotted">
        <color theme="0" tint="-0.34998626667073579"/>
      </left>
      <right style="dashed">
        <color theme="0" tint="-0.249977111117893"/>
      </right>
      <top style="dashed">
        <color theme="0" tint="-0.249977111117893"/>
      </top>
      <bottom/>
      <diagonal/>
    </border>
    <border>
      <left style="dotted">
        <color theme="0" tint="-0.34998626667073579"/>
      </left>
      <right style="dotted">
        <color theme="0" tint="-0.34998626667073579"/>
      </right>
      <top style="dotted">
        <color theme="0" tint="-0.34998626667073579"/>
      </top>
      <bottom style="dashed">
        <color theme="0" tint="-0.249977111117893"/>
      </bottom>
      <diagonal/>
    </border>
    <border>
      <left style="dotted">
        <color theme="0" tint="-0.34998626667073579"/>
      </left>
      <right style="dotted">
        <color theme="0" tint="-0.34998626667073579"/>
      </right>
      <top style="dashed">
        <color theme="0" tint="-0.249977111117893"/>
      </top>
      <bottom style="dashed">
        <color theme="0" tint="-0.249977111117893"/>
      </bottom>
      <diagonal/>
    </border>
    <border>
      <left style="dotted">
        <color theme="0" tint="-0.34998626667073579"/>
      </left>
      <right style="dotted">
        <color theme="0" tint="-0.34998626667073579"/>
      </right>
      <top style="dashed">
        <color theme="0" tint="-0.249977111117893"/>
      </top>
      <bottom style="dotted">
        <color theme="0" tint="-0.34998626667073579"/>
      </bottom>
      <diagonal/>
    </border>
    <border>
      <left style="dotted">
        <color theme="0" tint="-0.34998626667073579"/>
      </left>
      <right style="dashed">
        <color theme="0" tint="-0.249977111117893"/>
      </right>
      <top style="dotted">
        <color theme="0" tint="-0.34998626667073579"/>
      </top>
      <bottom style="dashed">
        <color theme="0" tint="-0.249977111117893"/>
      </bottom>
      <diagonal/>
    </border>
    <border>
      <left/>
      <right style="dashed">
        <color theme="0" tint="-0.249977111117893"/>
      </right>
      <top style="dashed">
        <color theme="0" tint="-0.249977111117893"/>
      </top>
      <bottom style="dotted">
        <color theme="0" tint="-0.34998626667073579"/>
      </bottom>
      <diagonal/>
    </border>
    <border>
      <left style="dotted">
        <color theme="0" tint="-0.34998626667073579"/>
      </left>
      <right style="dotted">
        <color theme="0" tint="-0.249977111117893"/>
      </right>
      <top style="dashed">
        <color theme="0" tint="-0.249977111117893"/>
      </top>
      <bottom style="dashed">
        <color theme="0" tint="-0.249977111117893"/>
      </bottom>
      <diagonal/>
    </border>
    <border>
      <left/>
      <right style="thick">
        <color theme="0" tint="-0.24994659260841701"/>
      </right>
      <top/>
      <bottom/>
      <diagonal/>
    </border>
    <border>
      <left style="thick">
        <color theme="0" tint="-0.24994659260841701"/>
      </left>
      <right style="dotted">
        <color theme="0" tint="-0.34998626667073579"/>
      </right>
      <top style="dashed">
        <color theme="0" tint="-0.249977111117893"/>
      </top>
      <bottom style="dashed">
        <color theme="0" tint="-0.249977111117893"/>
      </bottom>
      <diagonal/>
    </border>
    <border>
      <left style="thick">
        <color theme="0" tint="-0.24994659260841701"/>
      </left>
      <right/>
      <top style="dashed">
        <color theme="0" tint="-0.249977111117893"/>
      </top>
      <bottom/>
      <diagonal/>
    </border>
    <border>
      <left style="thick">
        <color theme="0" tint="-0.24994659260841701"/>
      </left>
      <right/>
      <top style="dotted">
        <color theme="0" tint="-0.34998626667073579"/>
      </top>
      <bottom style="dashed">
        <color theme="0" tint="-0.249977111117893"/>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style="medium">
        <color rgb="FFA6A6A6"/>
      </left>
      <right style="medium">
        <color rgb="FFA6A6A6"/>
      </right>
      <top style="medium">
        <color rgb="FFA6A6A6"/>
      </top>
      <bottom/>
      <diagonal/>
    </border>
    <border>
      <left/>
      <right style="medium">
        <color rgb="FFA6A6A6"/>
      </right>
      <top/>
      <bottom/>
      <diagonal/>
    </border>
    <border>
      <left style="thick">
        <color theme="0" tint="-0.24994659260841701"/>
      </left>
      <right style="dashed">
        <color rgb="FFBFBFBF"/>
      </right>
      <top style="dashed">
        <color rgb="FFBFBFBF"/>
      </top>
      <bottom style="dashed">
        <color rgb="FFBFBFBF"/>
      </bottom>
      <diagonal/>
    </border>
    <border>
      <left style="dashed">
        <color rgb="FFBFBFBF"/>
      </left>
      <right style="thick">
        <color theme="0" tint="-0.24994659260841701"/>
      </right>
      <top style="dashed">
        <color rgb="FFBFBFBF"/>
      </top>
      <bottom style="dashed">
        <color rgb="FFBFBFBF"/>
      </bottom>
      <diagonal/>
    </border>
    <border>
      <left/>
      <right style="thick">
        <color theme="0" tint="-0.24994659260841701"/>
      </right>
      <top style="dashed">
        <color rgb="FFBFBFBF"/>
      </top>
      <bottom/>
      <diagonal/>
    </border>
    <border>
      <left style="thick">
        <color theme="0" tint="-0.24994659260841701"/>
      </left>
      <right style="dashed">
        <color rgb="FFBFBFBF"/>
      </right>
      <top style="dashed">
        <color rgb="FFBFBFBF"/>
      </top>
      <bottom style="thick">
        <color theme="0" tint="-0.24994659260841701"/>
      </bottom>
      <diagonal/>
    </border>
    <border>
      <left style="dashed">
        <color rgb="FFBFBFBF"/>
      </left>
      <right style="dashed">
        <color rgb="FFBFBFBF"/>
      </right>
      <top style="dashed">
        <color rgb="FFBFBFBF"/>
      </top>
      <bottom style="thick">
        <color theme="0" tint="-0.24994659260841701"/>
      </bottom>
      <diagonal/>
    </border>
    <border>
      <left/>
      <right style="thick">
        <color theme="0" tint="-0.24994659260841701"/>
      </right>
      <top style="dashed">
        <color theme="0" tint="-0.249977111117893"/>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dashed">
        <color theme="0" tint="-0.249977111117893"/>
      </left>
      <right/>
      <top/>
      <bottom style="dashed">
        <color theme="0" tint="-0.249977111117893"/>
      </bottom>
      <diagonal/>
    </border>
    <border>
      <left style="thin">
        <color theme="0" tint="-0.249977111117893"/>
      </left>
      <right style="dashed">
        <color theme="0" tint="-0.249977111117893"/>
      </right>
      <top/>
      <bottom style="dashed">
        <color theme="0" tint="-0.249977111117893"/>
      </bottom>
      <diagonal/>
    </border>
    <border>
      <left style="dashed">
        <color theme="0" tint="-0.249977111117893"/>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thick">
        <color theme="0" tint="-0.24994659260841701"/>
      </bottom>
      <diagonal/>
    </border>
    <border>
      <left style="dashed">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n">
        <color theme="0" tint="-0.249977111117893"/>
      </right>
      <top style="dashed">
        <color theme="0" tint="-0.249977111117893"/>
      </top>
      <bottom style="thick">
        <color theme="0" tint="-0.24994659260841701"/>
      </bottom>
      <diagonal/>
    </border>
    <border>
      <left/>
      <right style="dashed">
        <color theme="0" tint="-0.249977111117893"/>
      </right>
      <top style="dashed">
        <color theme="0" tint="-0.249977111117893"/>
      </top>
      <bottom style="thick">
        <color theme="0" tint="-0.24994659260841701"/>
      </bottom>
      <diagonal/>
    </border>
    <border>
      <left/>
      <right/>
      <top style="dashed">
        <color theme="0" tint="-0.249977111117893"/>
      </top>
      <bottom style="thick">
        <color theme="0" tint="-0.24994659260841701"/>
      </bottom>
      <diagonal/>
    </border>
    <border>
      <left style="thin">
        <color theme="0" tint="-0.249977111117893"/>
      </left>
      <right style="dashed">
        <color theme="0" tint="-0.249977111117893"/>
      </right>
      <top style="dashed">
        <color theme="0" tint="-0.249977111117893"/>
      </top>
      <bottom style="thick">
        <color theme="0" tint="-0.24994659260841701"/>
      </bottom>
      <diagonal/>
    </border>
    <border>
      <left style="dashed">
        <color theme="0" tint="-0.249977111117893"/>
      </left>
      <right style="thick">
        <color theme="0" tint="-0.24994659260841701"/>
      </right>
      <top style="dashed">
        <color theme="0" tint="-0.249977111117893"/>
      </top>
      <bottom style="thick">
        <color theme="0" tint="-0.24994659260841701"/>
      </bottom>
      <diagonal/>
    </border>
    <border>
      <left style="thick">
        <color theme="0" tint="-0.24994659260841701"/>
      </left>
      <right/>
      <top style="dashed">
        <color theme="0" tint="-0.249977111117893"/>
      </top>
      <bottom style="thick">
        <color theme="0" tint="-0.24994659260841701"/>
      </bottom>
      <diagonal/>
    </border>
    <border>
      <left style="dotted">
        <color theme="0" tint="-0.34998626667073579"/>
      </left>
      <right style="dashed">
        <color theme="0" tint="-0.249977111117893"/>
      </right>
      <top style="dashed">
        <color theme="0" tint="-0.249977111117893"/>
      </top>
      <bottom style="thick">
        <color theme="0" tint="-0.24994659260841701"/>
      </bottom>
      <diagonal/>
    </border>
    <border>
      <left style="dashed">
        <color theme="0" tint="-0.249977111117893"/>
      </left>
      <right/>
      <top style="dashed">
        <color theme="0" tint="-0.249977111117893"/>
      </top>
      <bottom style="thick">
        <color theme="0" tint="-0.24994659260841701"/>
      </bottom>
      <diagonal/>
    </border>
    <border>
      <left style="thick">
        <color theme="0" tint="-0.24994659260841701"/>
      </left>
      <right style="thick">
        <color theme="0" tint="-0.24994659260841701"/>
      </right>
      <top style="dashed">
        <color theme="0" tint="-0.249977111117893"/>
      </top>
      <bottom style="dashed">
        <color theme="0" tint="-0.249977111117893"/>
      </bottom>
      <diagonal/>
    </border>
    <border>
      <left style="thick">
        <color theme="0" tint="-0.24994659260841701"/>
      </left>
      <right style="thick">
        <color theme="0" tint="-0.24994659260841701"/>
      </right>
      <top style="dashed">
        <color theme="0" tint="-0.249977111117893"/>
      </top>
      <bottom style="thick">
        <color theme="0" tint="-0.24994659260841701"/>
      </bottom>
      <diagonal/>
    </border>
    <border>
      <left style="thick">
        <color theme="0" tint="-0.24994659260841701"/>
      </left>
      <right style="dotted">
        <color theme="0" tint="-0.249977111117893"/>
      </right>
      <top style="dashed">
        <color theme="0" tint="-0.249977111117893"/>
      </top>
      <bottom style="dashed">
        <color theme="0" tint="-0.249977111117893"/>
      </bottom>
      <diagonal/>
    </border>
    <border>
      <left style="dashed">
        <color rgb="FFBFBFBF"/>
      </left>
      <right style="thick">
        <color theme="0" tint="-0.24994659260841701"/>
      </right>
      <top style="dashed">
        <color theme="0" tint="-0.249977111117893"/>
      </top>
      <bottom style="dashed">
        <color theme="0" tint="-0.249977111117893"/>
      </bottom>
      <diagonal/>
    </border>
    <border>
      <left/>
      <right/>
      <top/>
      <bottom style="thick">
        <color theme="0" tint="-0.24994659260841701"/>
      </bottom>
      <diagonal/>
    </border>
    <border>
      <left style="dotted">
        <color theme="0" tint="-0.34998626667073579"/>
      </left>
      <right style="dashed">
        <color theme="0" tint="-0.249977111117893"/>
      </right>
      <top/>
      <bottom style="dashed">
        <color theme="0" tint="-0.249977111117893"/>
      </bottom>
      <diagonal/>
    </border>
    <border>
      <left style="thick">
        <color theme="0" tint="-0.24994659260841701"/>
      </left>
      <right style="thick">
        <color theme="0" tint="-0.24994659260841701"/>
      </right>
      <top/>
      <bottom style="dashed">
        <color theme="0" tint="-0.249977111117893"/>
      </bottom>
      <diagonal/>
    </border>
    <border>
      <left style="thick">
        <color theme="0" tint="-0.24994659260841701"/>
      </left>
      <right style="dashed">
        <color theme="0" tint="-0.249977111117893"/>
      </right>
      <top style="dashed">
        <color theme="0" tint="-0.249977111117893"/>
      </top>
      <bottom style="medium">
        <color theme="0" tint="-0.24994659260841701"/>
      </bottom>
      <diagonal/>
    </border>
    <border>
      <left style="dashed">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n">
        <color theme="0" tint="-0.249977111117893"/>
      </right>
      <top style="dashed">
        <color theme="0" tint="-0.249977111117893"/>
      </top>
      <bottom style="medium">
        <color theme="0" tint="-0.24994659260841701"/>
      </bottom>
      <diagonal/>
    </border>
    <border>
      <left/>
      <right style="dashed">
        <color theme="0" tint="-0.249977111117893"/>
      </right>
      <top style="dashed">
        <color theme="0" tint="-0.249977111117893"/>
      </top>
      <bottom style="medium">
        <color theme="0" tint="-0.24994659260841701"/>
      </bottom>
      <diagonal/>
    </border>
    <border>
      <left style="dashed">
        <color theme="0" tint="-0.249977111117893"/>
      </left>
      <right/>
      <top style="dashed">
        <color theme="0" tint="-0.249977111117893"/>
      </top>
      <bottom style="medium">
        <color theme="0" tint="-0.24994659260841701"/>
      </bottom>
      <diagonal/>
    </border>
    <border>
      <left style="thin">
        <color theme="0" tint="-0.249977111117893"/>
      </left>
      <right style="dashed">
        <color theme="0" tint="-0.249977111117893"/>
      </right>
      <top style="dashed">
        <color theme="0" tint="-0.249977111117893"/>
      </top>
      <bottom style="medium">
        <color theme="0" tint="-0.24994659260841701"/>
      </bottom>
      <diagonal/>
    </border>
    <border>
      <left style="dashed">
        <color theme="0" tint="-0.249977111117893"/>
      </left>
      <right style="thick">
        <color theme="0" tint="-0.24994659260841701"/>
      </right>
      <top style="dashed">
        <color theme="0" tint="-0.249977111117893"/>
      </top>
      <bottom style="medium">
        <color theme="0" tint="-0.24994659260841701"/>
      </bottom>
      <diagonal/>
    </border>
    <border>
      <left style="thick">
        <color theme="0" tint="-0.24994659260841701"/>
      </left>
      <right style="dashed">
        <color rgb="FFBFBFBF"/>
      </right>
      <top style="dashed">
        <color rgb="FFBFBFBF"/>
      </top>
      <bottom style="medium">
        <color theme="0" tint="-0.24994659260841701"/>
      </bottom>
      <diagonal/>
    </border>
    <border>
      <left style="dashed">
        <color rgb="FFBFBFBF"/>
      </left>
      <right style="dashed">
        <color rgb="FFBFBFBF"/>
      </right>
      <top style="dashed">
        <color rgb="FFBFBFBF"/>
      </top>
      <bottom style="medium">
        <color theme="0" tint="-0.24994659260841701"/>
      </bottom>
      <diagonal/>
    </border>
    <border>
      <left/>
      <right style="thick">
        <color theme="0" tint="-0.24994659260841701"/>
      </right>
      <top style="dashed">
        <color theme="0" tint="-0.249977111117893"/>
      </top>
      <bottom style="medium">
        <color theme="0" tint="-0.24994659260841701"/>
      </bottom>
      <diagonal/>
    </border>
    <border>
      <left style="thick">
        <color theme="0" tint="-0.24994659260841701"/>
      </left>
      <right/>
      <top style="dashed">
        <color theme="0" tint="-0.249977111117893"/>
      </top>
      <bottom style="medium">
        <color theme="0" tint="-0.24994659260841701"/>
      </bottom>
      <diagonal/>
    </border>
    <border>
      <left style="dotted">
        <color theme="0" tint="-0.34998626667073579"/>
      </left>
      <right style="dashed">
        <color theme="0" tint="-0.249977111117893"/>
      </right>
      <top style="dashed">
        <color theme="0" tint="-0.249977111117893"/>
      </top>
      <bottom style="medium">
        <color theme="0" tint="-0.24994659260841701"/>
      </bottom>
      <diagonal/>
    </border>
    <border>
      <left style="thick">
        <color theme="0" tint="-0.24994659260841701"/>
      </left>
      <right style="thick">
        <color theme="0" tint="-0.24994659260841701"/>
      </right>
      <top style="dashed">
        <color theme="0" tint="-0.249977111117893"/>
      </top>
      <bottom style="medium">
        <color theme="0" tint="-0.24994659260841701"/>
      </bottom>
      <diagonal/>
    </border>
    <border>
      <left style="dashed">
        <color theme="0" tint="-0.249977111117893"/>
      </left>
      <right style="dashed">
        <color theme="0" tint="-0.249977111117893"/>
      </right>
      <top style="medium">
        <color theme="0" tint="-0.24994659260841701"/>
      </top>
      <bottom style="dashed">
        <color theme="0" tint="-0.249977111117893"/>
      </bottom>
      <diagonal/>
    </border>
    <border>
      <left style="thick">
        <color theme="0" tint="-0.24994659260841701"/>
      </left>
      <right style="dashed">
        <color theme="0" tint="-0.24994659260841701"/>
      </right>
      <top style="medium">
        <color theme="0" tint="-0.24994659260841701"/>
      </top>
      <bottom style="dashed">
        <color rgb="FFBFBFBF"/>
      </bottom>
      <diagonal/>
    </border>
    <border>
      <left style="dashed">
        <color rgb="FFBFBFBF"/>
      </left>
      <right style="dashed">
        <color theme="0" tint="-0.24994659260841701"/>
      </right>
      <top style="dashed">
        <color theme="0" tint="-0.249977111117893"/>
      </top>
      <bottom style="dashed">
        <color theme="0" tint="-0.249977111117893"/>
      </bottom>
      <diagonal/>
    </border>
    <border>
      <left style="thick">
        <color theme="0" tint="-0.24994659260841701"/>
      </left>
      <right style="dashed">
        <color rgb="FFBFBFBF"/>
      </right>
      <top/>
      <bottom style="dashed">
        <color rgb="FFBFBFBF"/>
      </bottom>
      <diagonal/>
    </border>
    <border>
      <left/>
      <right/>
      <top/>
      <bottom style="dashed">
        <color rgb="FFBFBFBF"/>
      </bottom>
      <diagonal/>
    </border>
    <border>
      <left style="dashed">
        <color rgb="FFBFBFBF"/>
      </left>
      <right/>
      <top/>
      <bottom style="dashed">
        <color rgb="FFBFBFBF"/>
      </bottom>
      <diagonal/>
    </border>
    <border>
      <left/>
      <right style="thick">
        <color theme="0" tint="-0.24994659260841701"/>
      </right>
      <top/>
      <bottom style="dashed">
        <color rgb="FFBFBFBF"/>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medium">
        <color rgb="FFA6A6A6"/>
      </left>
      <right/>
      <top style="medium">
        <color rgb="FFA6A6A6"/>
      </top>
      <bottom style="medium">
        <color rgb="FFA6A6A6"/>
      </bottom>
      <diagonal/>
    </border>
    <border>
      <left/>
      <right style="thin">
        <color theme="0" tint="-0.249977111117893"/>
      </right>
      <top style="thin">
        <color theme="0" tint="-0.249977111117893"/>
      </top>
      <bottom/>
      <diagonal/>
    </border>
    <border>
      <left/>
      <right/>
      <top style="thick">
        <color theme="0" tint="-0.24994659260841701"/>
      </top>
      <bottom style="dashed">
        <color theme="0" tint="-0.249977111117893"/>
      </bottom>
      <diagonal/>
    </border>
    <border>
      <left/>
      <right style="thin">
        <color theme="0" tint="-0.249977111117893"/>
      </right>
      <top style="thick">
        <color theme="0" tint="-0.24994659260841701"/>
      </top>
      <bottom style="dashed">
        <color theme="0" tint="-0.249977111117893"/>
      </bottom>
      <diagonal/>
    </border>
    <border>
      <left style="thin">
        <color theme="0" tint="-0.24994659260841701"/>
      </left>
      <right/>
      <top style="dashed">
        <color theme="0" tint="-0.249977111117893"/>
      </top>
      <bottom style="dashed">
        <color theme="0" tint="-0.249977111117893"/>
      </bottom>
      <diagonal/>
    </border>
    <border>
      <left style="thin">
        <color theme="0" tint="-0.24994659260841701"/>
      </left>
      <right style="dashed">
        <color theme="0" tint="-0.249977111117893"/>
      </right>
      <top/>
      <bottom style="dashed">
        <color theme="0" tint="-0.249977111117893"/>
      </bottom>
      <diagonal/>
    </border>
    <border>
      <left style="thin">
        <color theme="0" tint="-0.24994659260841701"/>
      </left>
      <right style="dotted">
        <color theme="0" tint="-0.24994659260841701"/>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medium">
        <color theme="0" tint="-0.24994659260841701"/>
      </bottom>
      <diagonal/>
    </border>
    <border>
      <left style="thin">
        <color theme="0" tint="-0.24994659260841701"/>
      </left>
      <right style="dashed">
        <color theme="0" tint="-0.249977111117893"/>
      </right>
      <top style="dashed">
        <color theme="0" tint="-0.249977111117893"/>
      </top>
      <bottom style="dashed">
        <color theme="0" tint="-0.249977111117893"/>
      </bottom>
      <diagonal/>
    </border>
    <border>
      <left style="thin">
        <color theme="0" tint="-0.24994659260841701"/>
      </left>
      <right style="dashed">
        <color theme="0" tint="-0.249977111117893"/>
      </right>
      <top style="dashed">
        <color theme="0" tint="-0.249977111117893"/>
      </top>
      <bottom style="thick">
        <color theme="0" tint="-0.24994659260841701"/>
      </bottom>
      <diagonal/>
    </border>
    <border>
      <left style="dashed">
        <color theme="0" tint="-0.24994659260841701"/>
      </left>
      <right style="dashed">
        <color theme="0" tint="-0.24994659260841701"/>
      </right>
      <top style="medium">
        <color theme="0" tint="-0.24994659260841701"/>
      </top>
      <bottom style="dashed">
        <color rgb="FFBFBFBF"/>
      </bottom>
      <diagonal/>
    </border>
    <border>
      <left/>
      <right style="dashed">
        <color theme="0" tint="-0.24994659260841701"/>
      </right>
      <top style="medium">
        <color theme="0" tint="-0.24994659260841701"/>
      </top>
      <bottom style="dashed">
        <color rgb="FFBFBFBF"/>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77111117893"/>
      </left>
      <right/>
      <top/>
      <bottom style="dashed">
        <color theme="0" tint="-0.249977111117893"/>
      </bottom>
      <diagonal/>
    </border>
    <border>
      <left style="thick">
        <color theme="0" tint="-0.24994659260841701"/>
      </left>
      <right style="thin">
        <color theme="0" tint="-0.249977111117893"/>
      </right>
      <top style="thin">
        <color theme="0" tint="-0.14993743705557422"/>
      </top>
      <bottom style="thin">
        <color theme="0" tint="-0.14993743705557422"/>
      </bottom>
      <diagonal/>
    </border>
    <border>
      <left style="thick">
        <color theme="0" tint="-0.24994659260841701"/>
      </left>
      <right style="thin">
        <color theme="0" tint="-0.249977111117893"/>
      </right>
      <top/>
      <bottom style="thin">
        <color theme="0" tint="-0.14993743705557422"/>
      </bottom>
      <diagonal/>
    </border>
    <border>
      <left style="thick">
        <color theme="0" tint="-0.24994659260841701"/>
      </left>
      <right/>
      <top style="thick">
        <color theme="0" tint="-0.24994659260841701"/>
      </top>
      <bottom/>
      <diagonal/>
    </border>
    <border>
      <left style="thick">
        <color theme="0" tint="-0.24994659260841701"/>
      </left>
      <right style="thin">
        <color theme="0" tint="-0.249977111117893"/>
      </right>
      <top style="thick">
        <color theme="0" tint="-0.24994659260841701"/>
      </top>
      <bottom style="dashed">
        <color theme="0" tint="-0.249977111117893"/>
      </bottom>
      <diagonal/>
    </border>
    <border>
      <left style="thick">
        <color theme="0" tint="-0.24994659260841701"/>
      </left>
      <right style="thin">
        <color theme="0" tint="-0.249977111117893"/>
      </right>
      <top style="thin">
        <color theme="0" tint="-0.14993743705557422"/>
      </top>
      <bottom/>
      <diagonal/>
    </border>
    <border>
      <left style="thick">
        <color theme="0" tint="-0.24994659260841701"/>
      </left>
      <right style="thin">
        <color theme="0" tint="-0.249977111117893"/>
      </right>
      <top style="thin">
        <color theme="0" tint="-0.14993743705557422"/>
      </top>
      <bottom style="thick">
        <color theme="0" tint="-0.24994659260841701"/>
      </bottom>
      <diagonal/>
    </border>
    <border>
      <left style="dashed">
        <color theme="0" tint="-0.249977111117893"/>
      </left>
      <right style="thick">
        <color theme="0" tint="-0.249977111117893"/>
      </right>
      <top style="dashed">
        <color theme="0" tint="-0.249977111117893"/>
      </top>
      <bottom style="dashed">
        <color theme="0" tint="-0.249977111117893"/>
      </bottom>
      <diagonal/>
    </border>
    <border>
      <left style="dashed">
        <color theme="0" tint="-0.249977111117893"/>
      </left>
      <right style="thick">
        <color theme="0" tint="-0.249977111117893"/>
      </right>
      <top style="dashed">
        <color theme="0" tint="-0.249977111117893"/>
      </top>
      <bottom style="medium">
        <color theme="0" tint="-0.24994659260841701"/>
      </bottom>
      <diagonal/>
    </border>
    <border>
      <left style="dashed">
        <color theme="0" tint="-0.249977111117893"/>
      </left>
      <right style="thick">
        <color theme="0" tint="-0.249977111117893"/>
      </right>
      <top/>
      <bottom style="dashed">
        <color theme="0" tint="-0.249977111117893"/>
      </bottom>
      <diagonal/>
    </border>
    <border>
      <left style="thick">
        <color theme="0" tint="-0.249977111117893"/>
      </left>
      <right/>
      <top style="thick">
        <color theme="0" tint="-0.24994659260841701"/>
      </top>
      <bottom style="dashed">
        <color theme="0" tint="-0.249977111117893"/>
      </bottom>
      <diagonal/>
    </border>
    <border>
      <left style="thick">
        <color theme="0" tint="-0.249977111117893"/>
      </left>
      <right style="thick">
        <color theme="0" tint="-0.249977111117893"/>
      </right>
      <top style="thick">
        <color theme="0" tint="-0.24994659260841701"/>
      </top>
      <bottom style="thick">
        <color theme="0" tint="-0.24994659260841701"/>
      </bottom>
      <diagonal/>
    </border>
    <border>
      <left style="thick">
        <color theme="0" tint="-0.249977111117893"/>
      </left>
      <right/>
      <top style="thick">
        <color theme="0" tint="-0.24994659260841701"/>
      </top>
      <bottom style="thick">
        <color theme="0" tint="-0.24994659260841701"/>
      </bottom>
      <diagonal/>
    </border>
    <border>
      <left/>
      <right style="thick">
        <color theme="0" tint="-0.249977111117893"/>
      </right>
      <top style="thick">
        <color theme="0" tint="-0.24994659260841701"/>
      </top>
      <bottom style="thick">
        <color theme="0" tint="-0.24994659260841701"/>
      </bottom>
      <diagonal/>
    </border>
    <border>
      <left style="dashed">
        <color theme="0" tint="-0.249977111117893"/>
      </left>
      <right style="thick">
        <color theme="0" tint="-0.249977111117893"/>
      </right>
      <top style="dashed">
        <color rgb="FFBFBFBF"/>
      </top>
      <bottom style="dashed">
        <color rgb="FFBFBFBF"/>
      </bottom>
      <diagonal/>
    </border>
    <border>
      <left/>
      <right style="thick">
        <color theme="0" tint="-0.249977111117893"/>
      </right>
      <top style="thick">
        <color theme="0" tint="-0.24994659260841701"/>
      </top>
      <bottom style="dashed">
        <color theme="0" tint="-0.249977111117893"/>
      </bottom>
      <diagonal/>
    </border>
    <border>
      <left/>
      <right/>
      <top style="thick">
        <color theme="0" tint="-0.249977111117893"/>
      </top>
      <bottom style="thick">
        <color theme="0" tint="-0.24994659260841701"/>
      </bottom>
      <diagonal/>
    </border>
    <border>
      <left style="dashed">
        <color theme="0" tint="-0.249977111117893"/>
      </left>
      <right style="thick">
        <color theme="0" tint="-0.24994659260841701"/>
      </right>
      <top style="medium">
        <color theme="0" tint="-0.24994659260841701"/>
      </top>
      <bottom style="dashed">
        <color theme="0" tint="-0.249977111117893"/>
      </bottom>
      <diagonal/>
    </border>
    <border>
      <left style="thick">
        <color theme="0" tint="-0.24994659260841701"/>
      </left>
      <right style="dashed">
        <color theme="0" tint="-0.249977111117893"/>
      </right>
      <top style="medium">
        <color theme="0" tint="-0.24994659260841701"/>
      </top>
      <bottom style="dashed">
        <color theme="0" tint="-0.249977111117893"/>
      </bottom>
      <diagonal/>
    </border>
    <border>
      <left/>
      <right style="dashed">
        <color theme="0" tint="-0.249977111117893"/>
      </right>
      <top style="medium">
        <color theme="0" tint="-0.24994659260841701"/>
      </top>
      <bottom style="dashed">
        <color theme="0" tint="-0.249977111117893"/>
      </bottom>
      <diagonal/>
    </border>
    <border>
      <left/>
      <right style="thick">
        <color theme="0" tint="-0.249977111117893"/>
      </right>
      <top style="dashed">
        <color theme="0" tint="-0.249977111117893"/>
      </top>
      <bottom style="dashed">
        <color theme="0" tint="-0.249977111117893"/>
      </bottom>
      <diagonal/>
    </border>
    <border>
      <left/>
      <right style="thick">
        <color theme="0" tint="-0.249977111117893"/>
      </right>
      <top style="dashed">
        <color theme="0" tint="-0.249977111117893"/>
      </top>
      <bottom style="thick">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249977111117893"/>
      </left>
      <right/>
      <top style="medium">
        <color theme="0" tint="-0.249977111117893"/>
      </top>
      <bottom style="thin">
        <color theme="0" tint="-0.14996795556505021"/>
      </bottom>
      <diagonal/>
    </border>
    <border>
      <left/>
      <right style="medium">
        <color theme="0" tint="-0.249977111117893"/>
      </right>
      <top style="medium">
        <color theme="0" tint="-0.249977111117893"/>
      </top>
      <bottom style="thin">
        <color theme="0" tint="-0.14996795556505021"/>
      </bottom>
      <diagonal/>
    </border>
    <border>
      <left style="medium">
        <color theme="0" tint="-0.249977111117893"/>
      </left>
      <right/>
      <top style="thin">
        <color theme="0" tint="-0.14996795556505021"/>
      </top>
      <bottom style="thin">
        <color theme="0" tint="-0.14996795556505021"/>
      </bottom>
      <diagonal/>
    </border>
    <border>
      <left/>
      <right style="medium">
        <color theme="0" tint="-0.249977111117893"/>
      </right>
      <top style="thin">
        <color theme="0" tint="-0.14996795556505021"/>
      </top>
      <bottom style="thin">
        <color theme="0" tint="-0.14996795556505021"/>
      </bottom>
      <diagonal/>
    </border>
    <border>
      <left style="medium">
        <color theme="0" tint="-0.249977111117893"/>
      </left>
      <right/>
      <top style="thin">
        <color theme="0" tint="-0.14996795556505021"/>
      </top>
      <bottom style="medium">
        <color theme="0" tint="-0.249977111117893"/>
      </bottom>
      <diagonal/>
    </border>
    <border>
      <left/>
      <right style="medium">
        <color theme="0" tint="-0.249977111117893"/>
      </right>
      <top style="thin">
        <color theme="0" tint="-0.14996795556505021"/>
      </top>
      <bottom style="medium">
        <color theme="0" tint="-0.249977111117893"/>
      </bottom>
      <diagonal/>
    </border>
  </borders>
  <cellStyleXfs count="277">
    <xf numFmtId="0" fontId="0" fillId="0" borderId="0"/>
    <xf numFmtId="0" fontId="14"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9" fontId="21" fillId="0" borderId="0" applyFont="0" applyFill="0" applyBorder="0" applyAlignment="0" applyProtection="0"/>
    <xf numFmtId="169" fontId="1" fillId="0" borderId="0" applyFont="0" applyFill="0" applyBorder="0" applyAlignment="0" applyProtection="0"/>
    <xf numFmtId="170" fontId="21" fillId="0" borderId="0" applyFont="0" applyFill="0" applyBorder="0" applyAlignment="0" applyProtection="0"/>
    <xf numFmtId="170" fontId="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1" fillId="35" borderId="0" applyNumberFormat="0" applyFont="0" applyAlignment="0" applyProtection="0"/>
    <xf numFmtId="171" fontId="21" fillId="0" borderId="0" applyFont="0" applyFill="0" applyBorder="0" applyAlignment="0" applyProtection="0"/>
    <xf numFmtId="171" fontId="1" fillId="0" borderId="0" applyFont="0" applyFill="0" applyBorder="0" applyAlignment="0" applyProtection="0"/>
    <xf numFmtId="172" fontId="1" fillId="0" borderId="0" applyFont="0" applyFill="0" applyBorder="0" applyProtection="0">
      <alignment horizontal="right"/>
    </xf>
    <xf numFmtId="0" fontId="23" fillId="0" borderId="0" applyNumberFormat="0" applyFill="0" applyBorder="0" applyProtection="0">
      <alignment vertical="top"/>
    </xf>
    <xf numFmtId="0" fontId="24" fillId="0" borderId="10" applyNumberFormat="0" applyFill="0" applyAlignment="0" applyProtection="0"/>
    <xf numFmtId="0" fontId="25" fillId="0" borderId="11" applyNumberFormat="0" applyFill="0" applyProtection="0">
      <alignment horizontal="center"/>
    </xf>
    <xf numFmtId="0" fontId="25" fillId="0" borderId="0" applyNumberFormat="0" applyFill="0" applyBorder="0" applyProtection="0">
      <alignment horizontal="left"/>
    </xf>
    <xf numFmtId="0" fontId="26" fillId="0" borderId="0" applyNumberFormat="0" applyFill="0" applyBorder="0" applyProtection="0">
      <alignment horizontal="centerContinuous"/>
    </xf>
    <xf numFmtId="0" fontId="26" fillId="0" borderId="0" applyNumberFormat="0" applyFill="0" applyBorder="0" applyProtection="0">
      <alignment horizontal="centerContinuous"/>
    </xf>
    <xf numFmtId="0" fontId="27" fillId="10" borderId="0" applyNumberFormat="0" applyBorder="0" applyAlignment="0" applyProtection="0"/>
    <xf numFmtId="0" fontId="1" fillId="10" borderId="0" applyNumberFormat="0" applyBorder="0" applyAlignment="0" applyProtection="0"/>
    <xf numFmtId="0" fontId="27" fillId="14" borderId="0" applyNumberFormat="0" applyBorder="0" applyAlignment="0" applyProtection="0"/>
    <xf numFmtId="0" fontId="1" fillId="14" borderId="0" applyNumberFormat="0" applyBorder="0" applyAlignment="0" applyProtection="0"/>
    <xf numFmtId="0" fontId="27" fillId="18" borderId="0" applyNumberFormat="0" applyBorder="0" applyAlignment="0" applyProtection="0"/>
    <xf numFmtId="0" fontId="1" fillId="18" borderId="0" applyNumberFormat="0" applyBorder="0" applyAlignment="0" applyProtection="0"/>
    <xf numFmtId="0" fontId="27" fillId="22" borderId="0" applyNumberFormat="0" applyBorder="0" applyAlignment="0" applyProtection="0"/>
    <xf numFmtId="0" fontId="1" fillId="22" borderId="0" applyNumberFormat="0" applyBorder="0" applyAlignment="0" applyProtection="0"/>
    <xf numFmtId="0" fontId="27" fillId="26" borderId="0" applyNumberFormat="0" applyBorder="0" applyAlignment="0" applyProtection="0"/>
    <xf numFmtId="0" fontId="1" fillId="26" borderId="0" applyNumberFormat="0" applyBorder="0" applyAlignment="0" applyProtection="0"/>
    <xf numFmtId="0" fontId="27" fillId="30" borderId="0" applyNumberFormat="0" applyBorder="0" applyAlignment="0" applyProtection="0"/>
    <xf numFmtId="0" fontId="1" fillId="30" borderId="0" applyNumberFormat="0" applyBorder="0" applyAlignment="0" applyProtection="0"/>
    <xf numFmtId="0" fontId="27" fillId="11" borderId="0" applyNumberFormat="0" applyBorder="0" applyAlignment="0" applyProtection="0"/>
    <xf numFmtId="0" fontId="1" fillId="11" borderId="0" applyNumberFormat="0" applyBorder="0" applyAlignment="0" applyProtection="0"/>
    <xf numFmtId="0" fontId="27" fillId="15" borderId="0" applyNumberFormat="0" applyBorder="0" applyAlignment="0" applyProtection="0"/>
    <xf numFmtId="0" fontId="1" fillId="15" borderId="0" applyNumberFormat="0" applyBorder="0" applyAlignment="0" applyProtection="0"/>
    <xf numFmtId="0" fontId="27" fillId="19" borderId="0" applyNumberFormat="0" applyBorder="0" applyAlignment="0" applyProtection="0"/>
    <xf numFmtId="0" fontId="1" fillId="19" borderId="0" applyNumberFormat="0" applyBorder="0" applyAlignment="0" applyProtection="0"/>
    <xf numFmtId="0" fontId="27" fillId="23" borderId="0" applyNumberFormat="0" applyBorder="0" applyAlignment="0" applyProtection="0"/>
    <xf numFmtId="0" fontId="1" fillId="23" borderId="0" applyNumberFormat="0" applyBorder="0" applyAlignment="0" applyProtection="0"/>
    <xf numFmtId="0" fontId="27" fillId="27" borderId="0" applyNumberFormat="0" applyBorder="0" applyAlignment="0" applyProtection="0"/>
    <xf numFmtId="0" fontId="1" fillId="27" borderId="0" applyNumberFormat="0" applyBorder="0" applyAlignment="0" applyProtection="0"/>
    <xf numFmtId="0" fontId="27" fillId="31" borderId="0" applyNumberFormat="0" applyBorder="0" applyAlignment="0" applyProtection="0"/>
    <xf numFmtId="0" fontId="1" fillId="31" borderId="0" applyNumberFormat="0" applyBorder="0" applyAlignment="0" applyProtection="0"/>
    <xf numFmtId="0" fontId="28" fillId="12" borderId="0" applyNumberFormat="0" applyBorder="0" applyAlignment="0" applyProtection="0"/>
    <xf numFmtId="0" fontId="13" fillId="12" borderId="0" applyNumberFormat="0" applyBorder="0" applyAlignment="0" applyProtection="0"/>
    <xf numFmtId="0" fontId="28" fillId="16" borderId="0" applyNumberFormat="0" applyBorder="0" applyAlignment="0" applyProtection="0"/>
    <xf numFmtId="0" fontId="13" fillId="16" borderId="0" applyNumberFormat="0" applyBorder="0" applyAlignment="0" applyProtection="0"/>
    <xf numFmtId="0" fontId="28" fillId="20" borderId="0" applyNumberFormat="0" applyBorder="0" applyAlignment="0" applyProtection="0"/>
    <xf numFmtId="0" fontId="13" fillId="20" borderId="0" applyNumberFormat="0" applyBorder="0" applyAlignment="0" applyProtection="0"/>
    <xf numFmtId="0" fontId="28" fillId="24" borderId="0" applyNumberFormat="0" applyBorder="0" applyAlignment="0" applyProtection="0"/>
    <xf numFmtId="0" fontId="13" fillId="24" borderId="0" applyNumberFormat="0" applyBorder="0" applyAlignment="0" applyProtection="0"/>
    <xf numFmtId="0" fontId="28" fillId="28" borderId="0" applyNumberFormat="0" applyBorder="0" applyAlignment="0" applyProtection="0"/>
    <xf numFmtId="0" fontId="13" fillId="28" borderId="0" applyNumberFormat="0" applyBorder="0" applyAlignment="0" applyProtection="0"/>
    <xf numFmtId="0" fontId="28" fillId="32" borderId="0" applyNumberFormat="0" applyBorder="0" applyAlignment="0" applyProtection="0"/>
    <xf numFmtId="0" fontId="13" fillId="32" borderId="0" applyNumberFormat="0" applyBorder="0" applyAlignment="0" applyProtection="0"/>
    <xf numFmtId="0" fontId="28" fillId="9" borderId="0" applyNumberFormat="0" applyBorder="0" applyAlignment="0" applyProtection="0"/>
    <xf numFmtId="0" fontId="13" fillId="9" borderId="0" applyNumberFormat="0" applyBorder="0" applyAlignment="0" applyProtection="0"/>
    <xf numFmtId="0" fontId="28" fillId="13" borderId="0" applyNumberFormat="0" applyBorder="0" applyAlignment="0" applyProtection="0"/>
    <xf numFmtId="0" fontId="13" fillId="13" borderId="0" applyNumberFormat="0" applyBorder="0" applyAlignment="0" applyProtection="0"/>
    <xf numFmtId="0" fontId="28" fillId="17" borderId="0" applyNumberFormat="0" applyBorder="0" applyAlignment="0" applyProtection="0"/>
    <xf numFmtId="0" fontId="13" fillId="17" borderId="0" applyNumberFormat="0" applyBorder="0" applyAlignment="0" applyProtection="0"/>
    <xf numFmtId="0" fontId="28" fillId="21" borderId="0" applyNumberFormat="0" applyBorder="0" applyAlignment="0" applyProtection="0"/>
    <xf numFmtId="0" fontId="13" fillId="21" borderId="0" applyNumberFormat="0" applyBorder="0" applyAlignment="0" applyProtection="0"/>
    <xf numFmtId="0" fontId="28" fillId="25" borderId="0" applyNumberFormat="0" applyBorder="0" applyAlignment="0" applyProtection="0"/>
    <xf numFmtId="0" fontId="13" fillId="25" borderId="0" applyNumberFormat="0" applyBorder="0" applyAlignment="0" applyProtection="0"/>
    <xf numFmtId="0" fontId="28" fillId="29" borderId="0" applyNumberFormat="0" applyBorder="0" applyAlignment="0" applyProtection="0"/>
    <xf numFmtId="0" fontId="13" fillId="29" borderId="0" applyNumberFormat="0" applyBorder="0" applyAlignment="0" applyProtection="0"/>
    <xf numFmtId="0" fontId="29" fillId="36" borderId="12">
      <protection locked="0"/>
    </xf>
    <xf numFmtId="0" fontId="30" fillId="3" borderId="0" applyNumberFormat="0" applyBorder="0" applyAlignment="0" applyProtection="0"/>
    <xf numFmtId="0" fontId="3" fillId="3" borderId="0" applyNumberFormat="0" applyBorder="0" applyAlignment="0" applyProtection="0"/>
    <xf numFmtId="0" fontId="31" fillId="6" borderId="4"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32" fillId="37" borderId="13" applyNumberFormat="0" applyAlignment="0" applyProtection="0"/>
    <xf numFmtId="0" fontId="7" fillId="6" borderId="4" applyNumberFormat="0" applyAlignment="0" applyProtection="0"/>
    <xf numFmtId="0" fontId="20" fillId="0" borderId="14">
      <alignment horizontal="center" wrapText="1"/>
    </xf>
    <xf numFmtId="0" fontId="19" fillId="0" borderId="0" applyNumberFormat="0">
      <alignment horizontal="center"/>
    </xf>
    <xf numFmtId="0" fontId="19" fillId="0" borderId="0" applyNumberFormat="0">
      <alignment horizontal="center"/>
    </xf>
    <xf numFmtId="0" fontId="33" fillId="0" borderId="0"/>
    <xf numFmtId="49" fontId="19" fillId="0" borderId="0">
      <alignment horizontal="left"/>
    </xf>
    <xf numFmtId="49" fontId="19" fillId="0" borderId="0">
      <alignment horizontal="left"/>
    </xf>
    <xf numFmtId="0" fontId="34" fillId="7" borderId="7" applyNumberFormat="0" applyAlignment="0" applyProtection="0"/>
    <xf numFmtId="0" fontId="9" fillId="7" borderId="7" applyNumberFormat="0" applyAlignment="0" applyProtection="0"/>
    <xf numFmtId="43" fontId="19" fillId="0" borderId="0" applyFont="0" applyFill="0" applyBorder="0" applyAlignment="0" applyProtection="0"/>
    <xf numFmtId="173" fontId="21" fillId="38" borderId="0">
      <alignment horizontal="center"/>
    </xf>
    <xf numFmtId="0" fontId="35" fillId="0" borderId="0" applyNumberFormat="0" applyFill="0" applyBorder="0" applyAlignment="0" applyProtection="0"/>
    <xf numFmtId="0" fontId="36" fillId="0" borderId="0" applyNumberFormat="0" applyFill="0" applyBorder="0" applyAlignment="0" applyProtection="0"/>
    <xf numFmtId="0" fontId="11" fillId="0" borderId="0" applyNumberFormat="0" applyFill="0" applyBorder="0" applyAlignment="0" applyProtection="0"/>
    <xf numFmtId="173" fontId="21" fillId="39" borderId="0">
      <alignment horizontal="center"/>
    </xf>
    <xf numFmtId="174" fontId="21" fillId="38" borderId="0">
      <alignment horizontal="center"/>
    </xf>
    <xf numFmtId="0" fontId="37" fillId="2" borderId="0" applyNumberFormat="0" applyBorder="0" applyAlignment="0" applyProtection="0"/>
    <xf numFmtId="0" fontId="2" fillId="2" borderId="0" applyNumberFormat="0" applyBorder="0" applyAlignment="0" applyProtection="0"/>
    <xf numFmtId="0" fontId="38" fillId="40" borderId="15"/>
    <xf numFmtId="49" fontId="39" fillId="41" borderId="0" applyNumberFormat="0">
      <alignment horizontal="left" vertical="top"/>
    </xf>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42" borderId="0">
      <alignment horizontal="center"/>
    </xf>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4" fillId="43" borderId="16"/>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44" borderId="12">
      <protection locked="0"/>
    </xf>
    <xf numFmtId="0" fontId="48" fillId="45" borderId="13" applyNumberFormat="0" applyAlignment="0" applyProtection="0"/>
    <xf numFmtId="0" fontId="48" fillId="45" borderId="13" applyNumberFormat="0" applyAlignment="0" applyProtection="0"/>
    <xf numFmtId="0" fontId="49" fillId="5" borderId="4"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48" fillId="45" borderId="13" applyNumberFormat="0" applyAlignment="0" applyProtection="0"/>
    <xf numFmtId="0" fontId="29" fillId="44" borderId="12">
      <protection locked="0"/>
    </xf>
    <xf numFmtId="0" fontId="5" fillId="5" borderId="4" applyNumberFormat="0" applyAlignment="0" applyProtection="0"/>
    <xf numFmtId="0" fontId="5" fillId="5" borderId="4" applyNumberFormat="0" applyAlignment="0" applyProtection="0"/>
    <xf numFmtId="0" fontId="5" fillId="5" borderId="4" applyNumberFormat="0" applyAlignment="0" applyProtection="0"/>
    <xf numFmtId="0" fontId="50" fillId="0" borderId="6" applyNumberFormat="0" applyFill="0" applyAlignment="0" applyProtection="0"/>
    <xf numFmtId="0" fontId="8" fillId="0" borderId="6" applyNumberFormat="0" applyFill="0" applyAlignment="0" applyProtection="0"/>
    <xf numFmtId="173" fontId="51" fillId="0" borderId="0">
      <alignment horizontal="center"/>
    </xf>
    <xf numFmtId="0" fontId="19" fillId="0" borderId="0" applyNumberFormat="0" applyFont="0" applyFill="0" applyBorder="0" applyAlignment="0"/>
    <xf numFmtId="0" fontId="19" fillId="0" borderId="0" applyNumberFormat="0" applyFont="0" applyFill="0" applyBorder="0" applyAlignment="0"/>
    <xf numFmtId="0" fontId="52" fillId="4" borderId="0" applyNumberFormat="0" applyBorder="0" applyAlignment="0" applyProtection="0"/>
    <xf numFmtId="0" fontId="4" fillId="4" borderId="0" applyNumberFormat="0" applyBorder="0" applyAlignment="0" applyProtection="0"/>
    <xf numFmtId="0" fontId="53" fillId="0" borderId="0"/>
    <xf numFmtId="0" fontId="1" fillId="0" borderId="0"/>
    <xf numFmtId="0" fontId="1" fillId="0" borderId="0"/>
    <xf numFmtId="0" fontId="53" fillId="0" borderId="0"/>
    <xf numFmtId="0" fontId="54" fillId="0" borderId="0"/>
    <xf numFmtId="0" fontId="19" fillId="0" borderId="0"/>
    <xf numFmtId="0" fontId="19" fillId="0" borderId="0"/>
    <xf numFmtId="0" fontId="1" fillId="0" borderId="0"/>
    <xf numFmtId="0" fontId="53" fillId="0" borderId="0"/>
    <xf numFmtId="0" fontId="1" fillId="0" borderId="0"/>
    <xf numFmtId="0" fontId="55" fillId="0" borderId="0"/>
    <xf numFmtId="0" fontId="19" fillId="0" borderId="0"/>
    <xf numFmtId="0" fontId="53" fillId="0" borderId="0"/>
    <xf numFmtId="0" fontId="1" fillId="0" borderId="0"/>
    <xf numFmtId="0" fontId="1" fillId="0" borderId="0"/>
    <xf numFmtId="0" fontId="1" fillId="0" borderId="0"/>
    <xf numFmtId="0" fontId="19" fillId="0" borderId="0"/>
    <xf numFmtId="0" fontId="1" fillId="0" borderId="0"/>
    <xf numFmtId="0" fontId="1" fillId="0" borderId="0"/>
    <xf numFmtId="0" fontId="19" fillId="0" borderId="0"/>
    <xf numFmtId="0" fontId="53" fillId="0" borderId="0"/>
    <xf numFmtId="0" fontId="27" fillId="0" borderId="0"/>
    <xf numFmtId="0" fontId="21" fillId="0" borderId="0"/>
    <xf numFmtId="0" fontId="1" fillId="0" borderId="0"/>
    <xf numFmtId="0" fontId="1" fillId="0" borderId="0"/>
    <xf numFmtId="0" fontId="1" fillId="0" borderId="0"/>
    <xf numFmtId="0" fontId="1" fillId="0" borderId="0"/>
    <xf numFmtId="0" fontId="55" fillId="0" borderId="0"/>
    <xf numFmtId="0" fontId="56" fillId="0" borderId="0"/>
    <xf numFmtId="0" fontId="1" fillId="0" borderId="0"/>
    <xf numFmtId="0" fontId="1" fillId="0" borderId="0"/>
    <xf numFmtId="0" fontId="1" fillId="0" borderId="0"/>
    <xf numFmtId="0" fontId="55" fillId="0" borderId="0"/>
    <xf numFmtId="0" fontId="53" fillId="0" borderId="0"/>
    <xf numFmtId="0" fontId="19" fillId="0" borderId="0"/>
    <xf numFmtId="0" fontId="53" fillId="0" borderId="0"/>
    <xf numFmtId="0" fontId="19" fillId="0" borderId="0"/>
    <xf numFmtId="0" fontId="19" fillId="0" borderId="0"/>
    <xf numFmtId="0" fontId="1" fillId="0" borderId="0"/>
    <xf numFmtId="0" fontId="27" fillId="8" borderId="8"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57" fillId="46" borderId="17" applyNumberFormat="0" applyFont="0" applyAlignment="0" applyProtection="0"/>
    <xf numFmtId="0" fontId="1" fillId="8" borderId="8" applyNumberFormat="0" applyFont="0" applyAlignment="0" applyProtection="0"/>
    <xf numFmtId="0" fontId="58" fillId="6" borderId="5"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59" fillId="37" borderId="18" applyNumberFormat="0" applyAlignment="0" applyProtection="0"/>
    <xf numFmtId="0" fontId="6" fillId="6" borderId="5" applyNumberFormat="0" applyAlignment="0" applyProtection="0"/>
    <xf numFmtId="173" fontId="21" fillId="47" borderId="0">
      <alignment horizontal="center"/>
    </xf>
    <xf numFmtId="9" fontId="53"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53" fillId="0" borderId="0" applyFont="0" applyFill="0" applyBorder="0" applyAlignment="0" applyProtection="0"/>
    <xf numFmtId="9" fontId="56"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175" fontId="21" fillId="38" borderId="0">
      <alignment horizontal="center"/>
    </xf>
    <xf numFmtId="0" fontId="60" fillId="48" borderId="19" applyNumberFormat="0" applyFont="0" applyBorder="0" applyAlignment="0" applyProtection="0">
      <alignment horizontal="center"/>
    </xf>
    <xf numFmtId="43" fontId="19" fillId="0" borderId="0" applyFont="0" applyFill="0" applyBorder="0" applyAlignment="0" applyProtection="0"/>
    <xf numFmtId="43" fontId="19" fillId="0" borderId="0" applyFont="0" applyFill="0" applyBorder="0" applyAlignment="0" applyProtection="0"/>
    <xf numFmtId="0" fontId="43" fillId="49" borderId="0">
      <alignment horizontal="center"/>
    </xf>
    <xf numFmtId="0" fontId="20" fillId="0" borderId="0">
      <alignment horizontal="center"/>
    </xf>
    <xf numFmtId="0" fontId="20" fillId="0" borderId="20">
      <alignment horizontal="center"/>
    </xf>
    <xf numFmtId="0" fontId="14" fillId="0" borderId="0"/>
    <xf numFmtId="0" fontId="61" fillId="0" borderId="0" applyNumberFormat="0" applyFill="0" applyBorder="0" applyAlignment="0" applyProtection="0"/>
    <xf numFmtId="0" fontId="62" fillId="0" borderId="9"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63" fillId="0" borderId="21" applyNumberFormat="0" applyFill="0" applyAlignment="0" applyProtection="0"/>
    <xf numFmtId="0" fontId="12" fillId="0" borderId="9" applyNumberFormat="0" applyFill="0" applyAlignment="0" applyProtection="0"/>
    <xf numFmtId="0" fontId="64" fillId="0" borderId="0">
      <alignment horizontal="center"/>
    </xf>
    <xf numFmtId="0" fontId="16" fillId="0" borderId="0" applyNumberFormat="0" applyFill="0" applyBorder="0" applyAlignment="0" applyProtection="0"/>
    <xf numFmtId="0" fontId="10" fillId="0" borderId="0" applyNumberFormat="0" applyFill="0" applyBorder="0" applyAlignment="0" applyProtection="0"/>
    <xf numFmtId="1" fontId="21" fillId="0" borderId="0">
      <alignment horizontal="center"/>
    </xf>
    <xf numFmtId="0" fontId="67" fillId="0" borderId="0" applyNumberFormat="0" applyFill="0" applyBorder="0" applyAlignment="0" applyProtection="0"/>
  </cellStyleXfs>
  <cellXfs count="366">
    <xf numFmtId="0" fontId="0" fillId="0" borderId="0" xfId="0"/>
    <xf numFmtId="0" fontId="0" fillId="0" borderId="0" xfId="0" applyProtection="1">
      <protection locked="0"/>
    </xf>
    <xf numFmtId="0" fontId="77" fillId="0" borderId="0" xfId="210" quotePrefix="1" applyFont="1" applyFill="1" applyBorder="1" applyAlignment="1" applyProtection="1">
      <alignment vertical="center"/>
      <protection locked="0"/>
    </xf>
    <xf numFmtId="0" fontId="79" fillId="0" borderId="0" xfId="0" applyFont="1" applyProtection="1">
      <protection locked="0"/>
    </xf>
    <xf numFmtId="0" fontId="68" fillId="33" borderId="136" xfId="0" applyFont="1" applyFill="1" applyBorder="1" applyAlignment="1" applyProtection="1">
      <alignment vertical="center" wrapText="1"/>
      <protection locked="0"/>
    </xf>
    <xf numFmtId="0" fontId="68" fillId="33" borderId="137" xfId="0" applyFont="1" applyFill="1" applyBorder="1" applyAlignment="1" applyProtection="1">
      <alignment vertical="center" wrapText="1"/>
      <protection locked="0"/>
    </xf>
    <xf numFmtId="0" fontId="14" fillId="0" borderId="0" xfId="1" applyAlignment="1" applyProtection="1">
      <alignment horizontal="center" vertical="center"/>
      <protection locked="0"/>
    </xf>
    <xf numFmtId="0" fontId="88" fillId="0" borderId="0" xfId="0" applyFont="1"/>
    <xf numFmtId="0" fontId="89" fillId="42" borderId="0" xfId="0" applyFont="1" applyFill="1" applyAlignment="1">
      <alignment horizontal="left"/>
    </xf>
    <xf numFmtId="0" fontId="81" fillId="42" borderId="0" xfId="0" applyFont="1" applyFill="1" applyAlignment="1">
      <alignment horizontal="left"/>
    </xf>
    <xf numFmtId="0" fontId="83" fillId="50" borderId="0" xfId="2" applyFont="1" applyFill="1" applyAlignment="1">
      <alignment horizontal="left" vertical="top" wrapText="1"/>
    </xf>
    <xf numFmtId="0" fontId="80" fillId="50" borderId="0" xfId="2" applyFont="1" applyFill="1" applyAlignment="1">
      <alignment horizontal="left" vertical="top" wrapText="1"/>
    </xf>
    <xf numFmtId="0" fontId="83" fillId="34" borderId="43" xfId="0" applyFont="1" applyFill="1" applyBorder="1" applyAlignment="1">
      <alignment wrapText="1"/>
    </xf>
    <xf numFmtId="0" fontId="14" fillId="0" borderId="0" xfId="1" applyAlignment="1" applyProtection="1">
      <alignment vertical="center"/>
      <protection locked="0"/>
    </xf>
    <xf numFmtId="0" fontId="17" fillId="0" borderId="0" xfId="1" applyFont="1" applyAlignment="1" applyProtection="1">
      <alignment vertical="center"/>
      <protection locked="0"/>
    </xf>
    <xf numFmtId="0" fontId="72" fillId="0" borderId="0" xfId="1" applyFont="1" applyAlignment="1" applyProtection="1">
      <alignment horizontal="center" vertical="center"/>
      <protection locked="0"/>
    </xf>
    <xf numFmtId="0" fontId="73" fillId="0" borderId="0" xfId="1" applyFont="1" applyAlignment="1" applyProtection="1">
      <alignment horizontal="center" vertical="center"/>
      <protection locked="0"/>
    </xf>
    <xf numFmtId="0" fontId="14" fillId="34" borderId="0" xfId="1" applyFill="1" applyAlignment="1" applyProtection="1">
      <alignment horizontal="center" vertical="center"/>
      <protection locked="0"/>
    </xf>
    <xf numFmtId="0" fontId="17" fillId="34" borderId="0" xfId="1" quotePrefix="1" applyFont="1" applyFill="1" applyAlignment="1" applyProtection="1">
      <alignment vertical="center"/>
      <protection locked="0"/>
    </xf>
    <xf numFmtId="0" fontId="82" fillId="42" borderId="122" xfId="1" quotePrefix="1" applyFont="1" applyFill="1" applyBorder="1" applyAlignment="1" applyProtection="1">
      <alignment horizontal="center" vertical="center"/>
      <protection locked="0"/>
    </xf>
    <xf numFmtId="0" fontId="82" fillId="42" borderId="122" xfId="1" quotePrefix="1" applyFont="1" applyFill="1" applyBorder="1" applyAlignment="1" applyProtection="1">
      <alignment horizontal="left" vertical="center" indent="12"/>
      <protection locked="0"/>
    </xf>
    <xf numFmtId="0" fontId="82" fillId="42" borderId="123" xfId="1" quotePrefix="1" applyFont="1" applyFill="1" applyBorder="1" applyAlignment="1" applyProtection="1">
      <alignment horizontal="center" vertical="center"/>
      <protection locked="0"/>
    </xf>
    <xf numFmtId="0" fontId="82" fillId="42" borderId="121" xfId="1" quotePrefix="1" applyFont="1" applyFill="1" applyBorder="1" applyAlignment="1" applyProtection="1">
      <alignment horizontal="centerContinuous" vertical="center"/>
      <protection locked="0"/>
    </xf>
    <xf numFmtId="0" fontId="82" fillId="42" borderId="122" xfId="1" quotePrefix="1" applyFont="1" applyFill="1" applyBorder="1" applyAlignment="1" applyProtection="1">
      <alignment horizontal="centerContinuous" vertical="center"/>
      <protection locked="0"/>
    </xf>
    <xf numFmtId="0" fontId="82" fillId="42" borderId="123" xfId="1" quotePrefix="1" applyFont="1" applyFill="1" applyBorder="1" applyAlignment="1" applyProtection="1">
      <alignment horizontal="centerContinuous" vertical="center"/>
      <protection locked="0"/>
    </xf>
    <xf numFmtId="0" fontId="82" fillId="42" borderId="80" xfId="1" quotePrefix="1" applyFont="1" applyFill="1" applyBorder="1" applyAlignment="1" applyProtection="1">
      <alignment horizontal="center" vertical="center"/>
      <protection locked="0"/>
    </xf>
    <xf numFmtId="0" fontId="14" fillId="0" borderId="0" xfId="1" applyAlignment="1" applyProtection="1">
      <alignment horizontal="right" vertical="center" wrapText="1"/>
      <protection locked="0"/>
    </xf>
    <xf numFmtId="1" fontId="18" fillId="33" borderId="132" xfId="1" applyNumberFormat="1" applyFont="1" applyFill="1" applyBorder="1" applyAlignment="1" applyProtection="1">
      <alignment horizontal="center" vertical="center"/>
      <protection locked="0"/>
    </xf>
    <xf numFmtId="1" fontId="18" fillId="33" borderId="23" xfId="1" applyNumberFormat="1" applyFont="1" applyFill="1" applyBorder="1" applyAlignment="1" applyProtection="1">
      <alignment horizontal="center" vertical="center"/>
      <protection locked="0"/>
    </xf>
    <xf numFmtId="1" fontId="18" fillId="33" borderId="27" xfId="1" applyNumberFormat="1" applyFont="1" applyFill="1" applyBorder="1" applyAlignment="1" applyProtection="1">
      <alignment horizontal="center" vertical="center"/>
      <protection locked="0"/>
    </xf>
    <xf numFmtId="1" fontId="18" fillId="33" borderId="24" xfId="1" applyNumberFormat="1" applyFont="1" applyFill="1" applyBorder="1" applyAlignment="1" applyProtection="1">
      <alignment horizontal="center" vertical="center"/>
      <protection locked="0"/>
    </xf>
    <xf numFmtId="1" fontId="14" fillId="33" borderId="23" xfId="1" applyNumberFormat="1" applyFill="1" applyBorder="1" applyAlignment="1" applyProtection="1">
      <alignment horizontal="center" vertical="center"/>
      <protection locked="0"/>
    </xf>
    <xf numFmtId="1" fontId="18" fillId="33" borderId="30" xfId="1" applyNumberFormat="1" applyFont="1" applyFill="1" applyBorder="1" applyAlignment="1" applyProtection="1">
      <alignment horizontal="center" vertical="center"/>
      <protection locked="0"/>
    </xf>
    <xf numFmtId="1" fontId="14" fillId="33" borderId="26" xfId="1" applyNumberFormat="1" applyFill="1" applyBorder="1" applyAlignment="1" applyProtection="1">
      <alignment horizontal="center" vertical="center"/>
      <protection locked="0"/>
    </xf>
    <xf numFmtId="1" fontId="14" fillId="33" borderId="50" xfId="1" applyNumberFormat="1" applyFill="1" applyBorder="1" applyAlignment="1" applyProtection="1">
      <alignment horizontal="center" vertical="center"/>
      <protection locked="0"/>
    </xf>
    <xf numFmtId="1" fontId="14" fillId="33" borderId="74" xfId="1" applyNumberFormat="1" applyFill="1" applyBorder="1" applyAlignment="1" applyProtection="1">
      <alignment horizontal="center" vertical="center"/>
      <protection locked="0"/>
    </xf>
    <xf numFmtId="1" fontId="14" fillId="33" borderId="44" xfId="1" applyNumberFormat="1" applyFill="1" applyBorder="1" applyAlignment="1" applyProtection="1">
      <alignment horizontal="center" vertical="center"/>
      <protection locked="0"/>
    </xf>
    <xf numFmtId="1" fontId="14" fillId="33" borderId="49" xfId="1" applyNumberFormat="1" applyFill="1" applyBorder="1" applyAlignment="1" applyProtection="1">
      <alignment horizontal="center" vertical="center"/>
      <protection locked="0"/>
    </xf>
    <xf numFmtId="1" fontId="14" fillId="33" borderId="48" xfId="1" applyNumberFormat="1" applyFill="1" applyBorder="1" applyAlignment="1" applyProtection="1">
      <alignment horizontal="center" vertical="center"/>
      <protection locked="0"/>
    </xf>
    <xf numFmtId="1" fontId="14" fillId="33" borderId="55" xfId="1" applyNumberFormat="1" applyFill="1" applyBorder="1" applyAlignment="1" applyProtection="1">
      <alignment horizontal="center" vertical="center"/>
      <protection locked="0"/>
    </xf>
    <xf numFmtId="1" fontId="14" fillId="33" borderId="81" xfId="1" applyNumberFormat="1" applyFill="1" applyBorder="1" applyAlignment="1" applyProtection="1">
      <alignment horizontal="center" vertical="center"/>
      <protection locked="0"/>
    </xf>
    <xf numFmtId="1" fontId="14" fillId="33" borderId="94" xfId="1" applyNumberFormat="1" applyFill="1" applyBorder="1" applyAlignment="1" applyProtection="1">
      <alignment horizontal="center" vertical="center"/>
      <protection locked="0"/>
    </xf>
    <xf numFmtId="1" fontId="14" fillId="33" borderId="51" xfId="1" applyNumberFormat="1" applyFill="1" applyBorder="1" applyAlignment="1" applyProtection="1">
      <alignment horizontal="center" vertical="center"/>
      <protection locked="0"/>
    </xf>
    <xf numFmtId="1" fontId="14" fillId="33" borderId="28" xfId="1" applyNumberFormat="1" applyFill="1" applyBorder="1" applyAlignment="1" applyProtection="1">
      <alignment horizontal="center" vertical="center"/>
      <protection locked="0"/>
    </xf>
    <xf numFmtId="1" fontId="14" fillId="33" borderId="64" xfId="1" applyNumberFormat="1" applyFill="1" applyBorder="1" applyAlignment="1" applyProtection="1">
      <alignment horizontal="center" vertical="center"/>
      <protection locked="0"/>
    </xf>
    <xf numFmtId="1" fontId="14" fillId="33" borderId="24" xfId="1" applyNumberFormat="1" applyFill="1" applyBorder="1" applyAlignment="1" applyProtection="1">
      <alignment horizontal="center" vertical="center"/>
      <protection locked="0"/>
    </xf>
    <xf numFmtId="1" fontId="14" fillId="33" borderId="41" xfId="1" applyNumberFormat="1" applyFill="1" applyBorder="1" applyAlignment="1" applyProtection="1">
      <alignment horizontal="center" vertical="center"/>
      <protection locked="0"/>
    </xf>
    <xf numFmtId="1" fontId="14" fillId="33" borderId="60" xfId="1" applyNumberFormat="1" applyFill="1" applyBorder="1" applyAlignment="1" applyProtection="1">
      <alignment horizontal="center" vertical="center"/>
      <protection locked="0"/>
    </xf>
    <xf numFmtId="1" fontId="14" fillId="33" borderId="61" xfId="1" applyNumberFormat="1" applyFill="1" applyBorder="1" applyAlignment="1" applyProtection="1">
      <alignment horizontal="center" vertical="center"/>
      <protection locked="0"/>
    </xf>
    <xf numFmtId="1" fontId="14" fillId="33" borderId="56" xfId="1" applyNumberFormat="1" applyFill="1" applyBorder="1" applyAlignment="1" applyProtection="1">
      <alignment horizontal="center" vertical="center"/>
      <protection locked="0"/>
    </xf>
    <xf numFmtId="1" fontId="14" fillId="33" borderId="57" xfId="1" applyNumberFormat="1" applyFill="1" applyBorder="1" applyAlignment="1" applyProtection="1">
      <alignment horizontal="center" vertical="center"/>
      <protection locked="0"/>
    </xf>
    <xf numFmtId="1" fontId="14" fillId="33" borderId="58" xfId="1" applyNumberFormat="1" applyFill="1" applyBorder="1" applyAlignment="1" applyProtection="1">
      <alignment horizontal="center" vertical="center"/>
      <protection locked="0"/>
    </xf>
    <xf numFmtId="1" fontId="14" fillId="33" borderId="65" xfId="1" applyNumberFormat="1" applyFill="1" applyBorder="1" applyAlignment="1" applyProtection="1">
      <alignment horizontal="center" vertical="center"/>
      <protection locked="0"/>
    </xf>
    <xf numFmtId="1" fontId="14" fillId="33" borderId="59" xfId="1" applyNumberFormat="1" applyFill="1" applyBorder="1" applyAlignment="1" applyProtection="1">
      <alignment horizontal="center" vertical="center"/>
      <protection locked="0"/>
    </xf>
    <xf numFmtId="1" fontId="14" fillId="33" borderId="66" xfId="1" applyNumberFormat="1" applyFill="1" applyBorder="1" applyAlignment="1" applyProtection="1">
      <alignment horizontal="center" vertical="center"/>
      <protection locked="0"/>
    </xf>
    <xf numFmtId="1" fontId="18" fillId="33" borderId="133" xfId="1" applyNumberFormat="1" applyFont="1" applyFill="1" applyBorder="1" applyAlignment="1" applyProtection="1">
      <alignment horizontal="center" vertical="center"/>
      <protection locked="0"/>
    </xf>
    <xf numFmtId="1" fontId="18" fillId="33" borderId="85" xfId="1" applyNumberFormat="1" applyFont="1" applyFill="1" applyBorder="1" applyAlignment="1" applyProtection="1">
      <alignment horizontal="center" vertical="center"/>
      <protection locked="0"/>
    </xf>
    <xf numFmtId="1" fontId="18" fillId="33" borderId="86" xfId="1" applyNumberFormat="1" applyFont="1" applyFill="1" applyBorder="1" applyAlignment="1" applyProtection="1">
      <alignment horizontal="center" vertical="center"/>
      <protection locked="0"/>
    </xf>
    <xf numFmtId="1" fontId="18" fillId="33" borderId="87" xfId="1" applyNumberFormat="1" applyFont="1" applyFill="1" applyBorder="1" applyAlignment="1" applyProtection="1">
      <alignment horizontal="center" vertical="center"/>
      <protection locked="0"/>
    </xf>
    <xf numFmtId="1" fontId="14" fillId="33" borderId="85" xfId="1" applyNumberFormat="1" applyFill="1" applyBorder="1" applyAlignment="1" applyProtection="1">
      <alignment horizontal="center" vertical="center"/>
      <protection locked="0"/>
    </xf>
    <xf numFmtId="1" fontId="18" fillId="33" borderId="88" xfId="1" applyNumberFormat="1" applyFont="1" applyFill="1" applyBorder="1" applyAlignment="1" applyProtection="1">
      <alignment horizontal="center" vertical="center"/>
      <protection locked="0"/>
    </xf>
    <xf numFmtId="1" fontId="14" fillId="33" borderId="89" xfId="1" applyNumberFormat="1" applyFill="1" applyBorder="1" applyAlignment="1" applyProtection="1">
      <alignment horizontal="center" vertical="center"/>
      <protection locked="0"/>
    </xf>
    <xf numFmtId="1" fontId="14" fillId="33" borderId="90" xfId="1" applyNumberFormat="1" applyFill="1" applyBorder="1" applyAlignment="1" applyProtection="1">
      <alignment horizontal="center" vertical="center"/>
      <protection locked="0"/>
    </xf>
    <xf numFmtId="1" fontId="14" fillId="33" borderId="77" xfId="1" applyNumberFormat="1" applyFill="1" applyBorder="1" applyAlignment="1" applyProtection="1">
      <alignment horizontal="center" vertical="center"/>
      <protection locked="0"/>
    </xf>
    <xf numFmtId="1" fontId="14" fillId="33" borderId="78" xfId="1" applyNumberFormat="1" applyFill="1" applyBorder="1" applyAlignment="1" applyProtection="1">
      <alignment horizontal="center" vertical="center"/>
      <protection locked="0"/>
    </xf>
    <xf numFmtId="1" fontId="14" fillId="33" borderId="79" xfId="1" applyNumberFormat="1" applyFill="1" applyBorder="1" applyAlignment="1" applyProtection="1">
      <alignment horizontal="center" vertical="center"/>
      <protection locked="0"/>
    </xf>
    <xf numFmtId="1" fontId="14" fillId="33" borderId="91" xfId="1" applyNumberFormat="1" applyFill="1" applyBorder="1" applyAlignment="1" applyProtection="1">
      <alignment horizontal="center" vertical="center"/>
      <protection locked="0"/>
    </xf>
    <xf numFmtId="1" fontId="14" fillId="33" borderId="92" xfId="1" applyNumberFormat="1" applyFill="1" applyBorder="1" applyAlignment="1" applyProtection="1">
      <alignment horizontal="center" vertical="center"/>
      <protection locked="0"/>
    </xf>
    <xf numFmtId="1" fontId="14" fillId="33" borderId="93" xfId="1" applyNumberFormat="1" applyFill="1" applyBorder="1" applyAlignment="1" applyProtection="1">
      <alignment horizontal="center" vertical="center"/>
      <protection locked="0"/>
    </xf>
    <xf numFmtId="1" fontId="14" fillId="33" borderId="95" xfId="1" applyNumberFormat="1" applyFill="1" applyBorder="1" applyAlignment="1" applyProtection="1">
      <alignment horizontal="center" vertical="center"/>
      <protection locked="0"/>
    </xf>
    <xf numFmtId="1" fontId="14" fillId="33" borderId="84" xfId="1" applyNumberFormat="1" applyFill="1" applyBorder="1" applyAlignment="1" applyProtection="1">
      <alignment horizontal="center" vertical="center"/>
      <protection locked="0"/>
    </xf>
    <xf numFmtId="0" fontId="14" fillId="0" borderId="98" xfId="1" applyBorder="1" applyAlignment="1" applyProtection="1">
      <alignment horizontal="right" vertical="center" wrapText="1"/>
      <protection locked="0"/>
    </xf>
    <xf numFmtId="0" fontId="72" fillId="0" borderId="0" xfId="1" applyFont="1" applyAlignment="1" applyProtection="1">
      <alignment vertical="center"/>
      <protection locked="0"/>
    </xf>
    <xf numFmtId="0" fontId="74" fillId="0" borderId="0" xfId="2" applyFont="1" applyAlignment="1" applyProtection="1">
      <alignment horizontal="center" vertical="center"/>
      <protection locked="0"/>
    </xf>
    <xf numFmtId="0" fontId="54" fillId="0" borderId="0" xfId="1" applyFont="1" applyAlignment="1" applyProtection="1">
      <alignment horizontal="left" vertical="center"/>
      <protection locked="0"/>
    </xf>
    <xf numFmtId="0" fontId="66" fillId="0" borderId="0" xfId="2" applyFont="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9" fillId="0" borderId="0" xfId="276" applyFont="1" applyAlignment="1" applyProtection="1">
      <alignment horizontal="left" vertical="top" wrapText="1"/>
      <protection locked="0"/>
    </xf>
    <xf numFmtId="0" fontId="71" fillId="0" borderId="0" xfId="1" applyFont="1" applyAlignment="1" applyProtection="1">
      <alignment horizontal="left" vertical="center"/>
      <protection locked="0"/>
    </xf>
    <xf numFmtId="0" fontId="65" fillId="0" borderId="0" xfId="2" applyFont="1" applyAlignment="1" applyProtection="1">
      <alignment horizontal="left" vertical="top" wrapText="1"/>
      <protection locked="0"/>
    </xf>
    <xf numFmtId="0" fontId="65" fillId="0" borderId="0" xfId="2" quotePrefix="1" applyFont="1" applyAlignment="1" applyProtection="1">
      <alignment horizontal="left" vertical="top" wrapText="1"/>
      <protection locked="0"/>
    </xf>
    <xf numFmtId="0" fontId="65" fillId="0" borderId="0" xfId="1" quotePrefix="1" applyFont="1" applyAlignment="1" applyProtection="1">
      <alignment horizontal="left" vertical="top" wrapText="1"/>
      <protection locked="0"/>
    </xf>
    <xf numFmtId="0" fontId="65" fillId="0" borderId="0" xfId="1" applyFont="1" applyAlignment="1" applyProtection="1">
      <alignment horizontal="left" vertical="top" wrapText="1"/>
      <protection locked="0"/>
    </xf>
    <xf numFmtId="0" fontId="69" fillId="0" borderId="0" xfId="276" applyFont="1" applyFill="1" applyAlignment="1" applyProtection="1">
      <alignment horizontal="left" vertical="top" wrapText="1"/>
      <protection locked="0"/>
    </xf>
    <xf numFmtId="0" fontId="65" fillId="0" borderId="0" xfId="1" applyFont="1" applyAlignment="1" applyProtection="1">
      <alignment horizontal="left" vertical="center" wrapText="1"/>
      <protection locked="0"/>
    </xf>
    <xf numFmtId="0" fontId="65" fillId="0" borderId="0" xfId="2" applyFont="1" applyAlignment="1" applyProtection="1">
      <alignment vertical="center" wrapText="1"/>
      <protection locked="0"/>
    </xf>
    <xf numFmtId="0" fontId="65" fillId="0" borderId="0" xfId="1" applyFont="1" applyAlignment="1" applyProtection="1">
      <alignment horizontal="center" vertical="center"/>
      <protection locked="0"/>
    </xf>
    <xf numFmtId="0" fontId="65" fillId="0" borderId="0" xfId="1" applyFont="1" applyAlignment="1" applyProtection="1">
      <alignment vertical="center"/>
      <protection locked="0"/>
    </xf>
    <xf numFmtId="0" fontId="98" fillId="51" borderId="0" xfId="0" applyFont="1" applyFill="1" applyAlignment="1">
      <alignment horizontal="left" vertical="center" wrapText="1"/>
    </xf>
    <xf numFmtId="0" fontId="80" fillId="0" borderId="0" xfId="2" applyFont="1" applyAlignment="1">
      <alignment horizontal="left" vertical="center" wrapText="1"/>
    </xf>
    <xf numFmtId="0" fontId="99" fillId="42" borderId="0" xfId="0" applyFont="1" applyFill="1" applyAlignment="1">
      <alignment horizontal="left" vertical="center" wrapText="1"/>
    </xf>
    <xf numFmtId="0" fontId="80" fillId="0" borderId="0" xfId="2" applyFont="1" applyAlignment="1">
      <alignment horizontal="left" vertical="top" wrapText="1"/>
    </xf>
    <xf numFmtId="0" fontId="83" fillId="50" borderId="68" xfId="2" applyFont="1" applyFill="1" applyBorder="1" applyAlignment="1">
      <alignment horizontal="left" vertical="center" wrapText="1"/>
    </xf>
    <xf numFmtId="0" fontId="92" fillId="0" borderId="70" xfId="0" applyFont="1" applyBorder="1" applyAlignment="1">
      <alignment horizontal="left" vertical="center" wrapText="1"/>
    </xf>
    <xf numFmtId="0" fontId="94" fillId="33" borderId="70" xfId="0" applyFont="1" applyFill="1" applyBorder="1" applyAlignment="1">
      <alignment horizontal="left" vertical="center" wrapText="1"/>
    </xf>
    <xf numFmtId="0" fontId="100" fillId="52" borderId="68" xfId="0" applyFont="1" applyFill="1" applyBorder="1" applyAlignment="1">
      <alignment horizontal="left" vertical="center" wrapText="1"/>
    </xf>
    <xf numFmtId="0" fontId="92" fillId="0" borderId="0" xfId="0" applyFont="1" applyAlignment="1">
      <alignment horizontal="left" vertical="center" wrapText="1"/>
    </xf>
    <xf numFmtId="0" fontId="102" fillId="0" borderId="0" xfId="0" applyFont="1" applyAlignment="1">
      <alignment horizontal="left" vertical="center" wrapText="1"/>
    </xf>
    <xf numFmtId="0" fontId="92" fillId="0" borderId="68" xfId="0" applyFont="1" applyBorder="1" applyAlignment="1">
      <alignment horizontal="left" vertical="center" wrapText="1"/>
    </xf>
    <xf numFmtId="0" fontId="92" fillId="0" borderId="73" xfId="0" applyFont="1" applyBorder="1" applyAlignment="1">
      <alignment horizontal="left" vertical="center" wrapText="1"/>
    </xf>
    <xf numFmtId="0" fontId="95" fillId="0" borderId="70" xfId="0" applyFont="1" applyBorder="1" applyAlignment="1">
      <alignment horizontal="left" vertical="center" wrapText="1"/>
    </xf>
    <xf numFmtId="0" fontId="33" fillId="0" borderId="0" xfId="2" quotePrefix="1" applyFont="1" applyAlignment="1">
      <alignment horizontal="left" vertical="center" wrapText="1"/>
    </xf>
    <xf numFmtId="0" fontId="54" fillId="0" borderId="0" xfId="2" quotePrefix="1" applyFont="1" applyAlignment="1">
      <alignment horizontal="left" vertical="center" wrapText="1"/>
    </xf>
    <xf numFmtId="0" fontId="96" fillId="0" borderId="0" xfId="2" quotePrefix="1" applyFont="1" applyAlignment="1">
      <alignment horizontal="left" vertical="center" wrapText="1"/>
    </xf>
    <xf numFmtId="0" fontId="86" fillId="0" borderId="0" xfId="2" quotePrefix="1" applyFont="1" applyAlignment="1">
      <alignment horizontal="left" vertical="center" wrapText="1"/>
    </xf>
    <xf numFmtId="0" fontId="14" fillId="0" borderId="0" xfId="1" applyAlignment="1">
      <alignment vertical="center"/>
    </xf>
    <xf numFmtId="0" fontId="14" fillId="0" borderId="0" xfId="1" applyAlignment="1">
      <alignment horizontal="center" vertical="center"/>
    </xf>
    <xf numFmtId="0" fontId="14" fillId="0" borderId="142" xfId="1" applyBorder="1" applyAlignment="1">
      <alignment vertical="center"/>
    </xf>
    <xf numFmtId="0" fontId="85" fillId="34" borderId="140" xfId="1" applyFont="1" applyFill="1" applyBorder="1" applyAlignment="1">
      <alignment horizontal="center" vertical="center" wrapText="1"/>
    </xf>
    <xf numFmtId="0" fontId="19" fillId="0" borderId="139" xfId="1" applyFont="1" applyBorder="1" applyAlignment="1">
      <alignment horizontal="center" vertical="center"/>
    </xf>
    <xf numFmtId="0" fontId="19" fillId="0" borderId="143" xfId="1" applyFont="1" applyBorder="1" applyAlignment="1">
      <alignment horizontal="center" vertical="center"/>
    </xf>
    <xf numFmtId="0" fontId="19" fillId="0" borderId="144" xfId="1" applyFont="1" applyBorder="1" applyAlignment="1">
      <alignment horizontal="center" vertical="center"/>
    </xf>
    <xf numFmtId="0" fontId="33" fillId="0" borderId="126" xfId="1" applyFont="1" applyBorder="1" applyAlignment="1">
      <alignment horizontal="centerContinuous" vertical="center"/>
    </xf>
    <xf numFmtId="0" fontId="33" fillId="0" borderId="127" xfId="1" applyFont="1" applyBorder="1" applyAlignment="1">
      <alignment horizontal="centerContinuous" vertical="center"/>
    </xf>
    <xf numFmtId="0" fontId="14" fillId="0" borderId="36" xfId="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3" fillId="0" borderId="47" xfId="1" applyFont="1" applyBorder="1" applyAlignment="1">
      <alignment horizontal="center" vertical="center"/>
    </xf>
    <xf numFmtId="0" fontId="20" fillId="0" borderId="117" xfId="1" applyFont="1" applyBorder="1" applyAlignment="1">
      <alignment horizontal="centerContinuous" vertical="center"/>
    </xf>
    <xf numFmtId="0" fontId="33" fillId="0" borderId="118" xfId="1" applyFont="1" applyBorder="1" applyAlignment="1">
      <alignment horizontal="centerContinuous" vertical="center"/>
    </xf>
    <xf numFmtId="0" fontId="20" fillId="0" borderId="119" xfId="1" applyFont="1" applyBorder="1" applyAlignment="1">
      <alignment horizontal="centerContinuous" vertical="center"/>
    </xf>
    <xf numFmtId="0" fontId="20" fillId="0" borderId="118" xfId="1" applyFont="1" applyBorder="1" applyAlignment="1">
      <alignment horizontal="centerContinuous" vertical="center" wrapText="1"/>
    </xf>
    <xf numFmtId="0" fontId="20" fillId="0" borderId="45" xfId="1" applyFont="1" applyBorder="1" applyAlignment="1">
      <alignment horizontal="centerContinuous" vertical="center" wrapText="1"/>
    </xf>
    <xf numFmtId="0" fontId="33" fillId="0" borderId="52" xfId="1" applyFont="1" applyBorder="1" applyAlignment="1">
      <alignment horizontal="left" vertical="center" indent="34"/>
    </xf>
    <xf numFmtId="0" fontId="33" fillId="0" borderId="35" xfId="1" applyFont="1" applyBorder="1" applyAlignment="1">
      <alignment vertical="center"/>
    </xf>
    <xf numFmtId="0" fontId="33" fillId="0" borderId="47" xfId="1" applyFont="1" applyBorder="1" applyAlignment="1">
      <alignment vertical="center"/>
    </xf>
    <xf numFmtId="0" fontId="33" fillId="0" borderId="100" xfId="1" applyFont="1" applyBorder="1" applyAlignment="1">
      <alignment horizontal="center" vertical="center"/>
    </xf>
    <xf numFmtId="0" fontId="33" fillId="0" borderId="138" xfId="1" applyFont="1" applyBorder="1" applyAlignment="1">
      <alignment horizontal="center" vertical="center"/>
    </xf>
    <xf numFmtId="0" fontId="33" fillId="0" borderId="0" xfId="1" applyFont="1" applyAlignment="1">
      <alignment horizontal="center" vertical="center"/>
    </xf>
    <xf numFmtId="0" fontId="17" fillId="0" borderId="47" xfId="1" applyFont="1" applyBorder="1" applyAlignment="1">
      <alignment horizontal="center" vertical="center"/>
    </xf>
    <xf numFmtId="0" fontId="19" fillId="0" borderId="129" xfId="1" applyFont="1" applyBorder="1" applyAlignment="1">
      <alignment horizontal="center" vertical="center" wrapText="1"/>
    </xf>
    <xf numFmtId="0" fontId="19" fillId="0" borderId="25" xfId="1" quotePrefix="1" applyFont="1" applyBorder="1" applyAlignment="1">
      <alignment horizontal="center" vertical="center" wrapText="1"/>
    </xf>
    <xf numFmtId="0" fontId="19" fillId="0" borderId="27" xfId="1" quotePrefix="1" applyFont="1" applyBorder="1" applyAlignment="1">
      <alignment horizontal="center" vertical="center" wrapText="1"/>
    </xf>
    <xf numFmtId="0" fontId="19" fillId="0" borderId="24" xfId="1" quotePrefix="1" applyFont="1" applyBorder="1" applyAlignment="1">
      <alignment horizontal="center" vertical="center"/>
    </xf>
    <xf numFmtId="0" fontId="19" fillId="0" borderId="28" xfId="1" quotePrefix="1" applyFont="1" applyBorder="1" applyAlignment="1">
      <alignment horizontal="center" vertical="center" wrapText="1"/>
    </xf>
    <xf numFmtId="0" fontId="19" fillId="0" borderId="26" xfId="1" applyFont="1" applyBorder="1" applyAlignment="1">
      <alignment horizontal="center" vertical="center" wrapText="1"/>
    </xf>
    <xf numFmtId="0" fontId="19" fillId="0" borderId="23" xfId="1" quotePrefix="1" applyFont="1" applyBorder="1" applyAlignment="1">
      <alignment horizontal="center" vertical="center" wrapText="1"/>
    </xf>
    <xf numFmtId="0" fontId="19" fillId="0" borderId="50" xfId="1" quotePrefix="1" applyFont="1" applyBorder="1" applyAlignment="1">
      <alignment horizontal="center" vertical="center" wrapText="1"/>
    </xf>
    <xf numFmtId="0" fontId="19" fillId="0" borderId="74" xfId="1" quotePrefix="1" applyFont="1" applyBorder="1" applyAlignment="1">
      <alignment horizontal="center" vertical="center" wrapText="1"/>
    </xf>
    <xf numFmtId="0" fontId="19" fillId="0" borderId="44" xfId="1" quotePrefix="1" applyFont="1" applyBorder="1" applyAlignment="1">
      <alignment horizontal="center" vertical="center" wrapText="1"/>
    </xf>
    <xf numFmtId="0" fontId="19" fillId="0" borderId="49" xfId="1" quotePrefix="1" applyFont="1" applyBorder="1" applyAlignment="1">
      <alignment horizontal="center" vertical="center" wrapText="1"/>
    </xf>
    <xf numFmtId="0" fontId="19" fillId="0" borderId="64" xfId="1" quotePrefix="1" applyFont="1" applyBorder="1" applyAlignment="1">
      <alignment horizontal="center" vertical="center" wrapText="1"/>
    </xf>
    <xf numFmtId="0" fontId="19" fillId="0" borderId="24" xfId="1" quotePrefix="1" applyFont="1" applyBorder="1" applyAlignment="1">
      <alignment horizontal="center" vertical="center" wrapText="1"/>
    </xf>
    <xf numFmtId="0" fontId="19" fillId="0" borderId="94" xfId="1" quotePrefix="1" applyFont="1" applyBorder="1" applyAlignment="1">
      <alignment horizontal="center" vertical="center" wrapText="1"/>
    </xf>
    <xf numFmtId="0" fontId="19" fillId="0" borderId="51" xfId="1" quotePrefix="1" applyFont="1" applyBorder="1" applyAlignment="1">
      <alignment horizontal="center" vertical="center" wrapText="1"/>
    </xf>
    <xf numFmtId="0" fontId="14" fillId="0" borderId="0" xfId="1" applyAlignment="1">
      <alignment horizontal="right" vertical="center" wrapText="1"/>
    </xf>
    <xf numFmtId="0" fontId="19" fillId="0" borderId="128" xfId="1" applyFont="1" applyBorder="1" applyAlignment="1">
      <alignment horizontal="centerContinuous" vertical="center" wrapText="1"/>
    </xf>
    <xf numFmtId="0" fontId="19" fillId="0" borderId="24" xfId="1" applyFont="1" applyBorder="1" applyAlignment="1">
      <alignment horizontal="centerContinuous" vertical="center" wrapText="1"/>
    </xf>
    <xf numFmtId="0" fontId="19" fillId="0" borderId="27" xfId="1" applyFont="1" applyBorder="1" applyAlignment="1">
      <alignment horizontal="center" vertical="center"/>
    </xf>
    <xf numFmtId="0" fontId="19" fillId="0" borderId="29" xfId="1" applyFont="1" applyBorder="1" applyAlignment="1">
      <alignment horizontal="centerContinuous" vertical="center"/>
    </xf>
    <xf numFmtId="0" fontId="19" fillId="0" borderId="30" xfId="1" applyFont="1" applyBorder="1" applyAlignment="1">
      <alignment horizontal="centerContinuous" vertical="center"/>
    </xf>
    <xf numFmtId="0" fontId="19" fillId="0" borderId="31" xfId="1" applyFont="1" applyBorder="1" applyAlignment="1">
      <alignment horizontal="centerContinuous" vertical="center"/>
    </xf>
    <xf numFmtId="0" fontId="19" fillId="0" borderId="29" xfId="1" applyFont="1" applyBorder="1" applyAlignment="1">
      <alignment horizontal="centerContinuous" vertical="center" wrapText="1"/>
    </xf>
    <xf numFmtId="0" fontId="19" fillId="0" borderId="50" xfId="1" applyFont="1" applyBorder="1" applyAlignment="1">
      <alignment horizontal="center" vertical="center" wrapText="1"/>
    </xf>
    <xf numFmtId="0" fontId="19" fillId="0" borderId="54" xfId="1" applyFont="1" applyBorder="1" applyAlignment="1">
      <alignment horizontal="centerContinuous" vertical="center"/>
    </xf>
    <xf numFmtId="0" fontId="19" fillId="0" borderId="53" xfId="1" applyFont="1" applyBorder="1" applyAlignment="1">
      <alignment horizontal="centerContinuous" vertical="center"/>
    </xf>
    <xf numFmtId="0" fontId="104" fillId="0" borderId="76" xfId="1" applyFont="1" applyBorder="1" applyAlignment="1">
      <alignment horizontal="centerContinuous" vertical="center"/>
    </xf>
    <xf numFmtId="0" fontId="19" fillId="0" borderId="48" xfId="1" applyFont="1" applyBorder="1" applyAlignment="1">
      <alignment horizontal="centerContinuous" vertical="center"/>
    </xf>
    <xf numFmtId="0" fontId="19" fillId="0" borderId="49" xfId="1" applyFont="1" applyBorder="1" applyAlignment="1">
      <alignment horizontal="centerContinuous" vertical="center"/>
    </xf>
    <xf numFmtId="0" fontId="19" fillId="0" borderId="94" xfId="1" applyFont="1" applyBorder="1" applyAlignment="1">
      <alignment horizontal="center" vertical="center"/>
    </xf>
    <xf numFmtId="0" fontId="19" fillId="0" borderId="23" xfId="1" applyFont="1" applyBorder="1" applyAlignment="1">
      <alignment horizontal="center" vertical="center" wrapText="1"/>
    </xf>
    <xf numFmtId="0" fontId="19" fillId="0" borderId="50" xfId="1" applyFont="1" applyBorder="1" applyAlignment="1">
      <alignment horizontal="center" vertical="center"/>
    </xf>
    <xf numFmtId="1" fontId="90" fillId="0" borderId="131" xfId="1" applyNumberFormat="1" applyFont="1" applyBorder="1" applyAlignment="1">
      <alignment horizontal="center" vertical="center"/>
    </xf>
    <xf numFmtId="1" fontId="90" fillId="0" borderId="102" xfId="1" applyNumberFormat="1" applyFont="1" applyBorder="1" applyAlignment="1">
      <alignment horizontal="center" vertical="center"/>
    </xf>
    <xf numFmtId="1" fontId="90" fillId="0" borderId="103" xfId="1" applyNumberFormat="1" applyFont="1" applyBorder="1" applyAlignment="1">
      <alignment horizontal="center" vertical="center"/>
    </xf>
    <xf numFmtId="1" fontId="90" fillId="0" borderId="104" xfId="1" applyNumberFormat="1" applyFont="1" applyBorder="1" applyAlignment="1">
      <alignment horizontal="center" vertical="center"/>
    </xf>
    <xf numFmtId="1" fontId="90" fillId="0" borderId="105" xfId="1" applyNumberFormat="1" applyFont="1" applyBorder="1" applyAlignment="1">
      <alignment horizontal="center" vertical="center"/>
    </xf>
    <xf numFmtId="1" fontId="90" fillId="0" borderId="106" xfId="1" applyNumberFormat="1" applyFont="1" applyBorder="1" applyAlignment="1">
      <alignment horizontal="center" vertical="center"/>
    </xf>
    <xf numFmtId="1" fontId="90" fillId="0" borderId="107" xfId="1" applyNumberFormat="1" applyFont="1" applyBorder="1" applyAlignment="1">
      <alignment horizontal="center" vertical="center"/>
    </xf>
    <xf numFmtId="1" fontId="90" fillId="0" borderId="108" xfId="1" applyNumberFormat="1" applyFont="1" applyBorder="1" applyAlignment="1">
      <alignment horizontal="center" vertical="center"/>
    </xf>
    <xf numFmtId="1" fontId="90" fillId="0" borderId="109" xfId="1" applyNumberFormat="1" applyFont="1" applyBorder="1" applyAlignment="1">
      <alignment horizontal="center" vertical="center"/>
    </xf>
    <xf numFmtId="1" fontId="90" fillId="0" borderId="110" xfId="1" applyNumberFormat="1" applyFont="1" applyBorder="1" applyAlignment="1">
      <alignment horizontal="center" vertical="center"/>
    </xf>
    <xf numFmtId="1" fontId="90" fillId="0" borderId="111" xfId="1" applyNumberFormat="1" applyFont="1" applyBorder="1" applyAlignment="1">
      <alignment horizontal="center" vertical="center"/>
    </xf>
    <xf numFmtId="1" fontId="90" fillId="0" borderId="112" xfId="1" applyNumberFormat="1" applyFont="1" applyBorder="1" applyAlignment="1">
      <alignment horizontal="center" vertical="center"/>
    </xf>
    <xf numFmtId="1" fontId="90" fillId="0" borderId="113" xfId="1" applyNumberFormat="1" applyFont="1" applyBorder="1" applyAlignment="1">
      <alignment horizontal="center" vertical="center"/>
    </xf>
    <xf numFmtId="1" fontId="90" fillId="0" borderId="101" xfId="1" applyNumberFormat="1" applyFont="1" applyBorder="1" applyAlignment="1">
      <alignment horizontal="center" vertical="center"/>
    </xf>
    <xf numFmtId="0" fontId="15" fillId="0" borderId="0" xfId="210" quotePrefix="1" applyFont="1" applyFill="1" applyBorder="1" applyAlignment="1" applyProtection="1">
      <alignment horizontal="left" vertical="center"/>
    </xf>
    <xf numFmtId="0" fontId="15" fillId="0" borderId="0" xfId="1" quotePrefix="1" applyFont="1" applyAlignment="1">
      <alignment vertical="center"/>
    </xf>
    <xf numFmtId="164" fontId="54" fillId="0" borderId="34" xfId="1" quotePrefix="1" applyNumberFormat="1" applyFont="1" applyBorder="1" applyAlignment="1">
      <alignment horizontal="left" vertical="center"/>
    </xf>
    <xf numFmtId="164" fontId="54" fillId="0" borderId="42" xfId="1" applyNumberFormat="1" applyFont="1" applyBorder="1" applyAlignment="1">
      <alignment horizontal="left" vertical="center"/>
    </xf>
    <xf numFmtId="164" fontId="54" fillId="0" borderId="33" xfId="1" applyNumberFormat="1" applyFont="1" applyBorder="1" applyAlignment="1">
      <alignment horizontal="left" vertical="center"/>
    </xf>
    <xf numFmtId="164" fontId="54" fillId="0" borderId="22" xfId="1" quotePrefix="1" applyNumberFormat="1" applyFont="1" applyBorder="1" applyAlignment="1">
      <alignment horizontal="left" vertical="center"/>
    </xf>
    <xf numFmtId="0" fontId="54" fillId="0" borderId="125" xfId="1" applyFont="1" applyBorder="1" applyAlignment="1">
      <alignment horizontal="center" vertical="center"/>
    </xf>
    <xf numFmtId="0" fontId="54" fillId="0" borderId="33" xfId="1" applyFont="1" applyBorder="1" applyAlignment="1">
      <alignment horizontal="center" vertical="center"/>
    </xf>
    <xf numFmtId="0" fontId="54" fillId="0" borderId="34" xfId="1" applyFont="1" applyBorder="1" applyAlignment="1">
      <alignment horizontal="left" vertical="center"/>
    </xf>
    <xf numFmtId="0" fontId="70" fillId="0" borderId="0" xfId="1" applyFont="1" applyAlignment="1" applyProtection="1">
      <alignment horizontal="left" vertical="center"/>
      <protection locked="0"/>
    </xf>
    <xf numFmtId="164" fontId="54" fillId="33" borderId="42" xfId="1" applyNumberFormat="1" applyFont="1" applyFill="1" applyBorder="1" applyAlignment="1" applyProtection="1">
      <alignment horizontal="center" vertical="center"/>
      <protection locked="0"/>
    </xf>
    <xf numFmtId="164" fontId="54" fillId="33" borderId="33" xfId="1" applyNumberFormat="1" applyFont="1" applyFill="1" applyBorder="1" applyAlignment="1" applyProtection="1">
      <alignment horizontal="center" vertical="center"/>
      <protection locked="0"/>
    </xf>
    <xf numFmtId="164" fontId="17" fillId="0" borderId="0" xfId="1" quotePrefix="1" applyNumberFormat="1" applyFont="1" applyAlignment="1" applyProtection="1">
      <alignment horizontal="left" vertical="center" wrapText="1"/>
      <protection locked="0"/>
    </xf>
    <xf numFmtId="0" fontId="84" fillId="0" borderId="33" xfId="1" applyFont="1" applyBorder="1" applyAlignment="1" applyProtection="1">
      <alignment horizontal="center" vertical="center"/>
      <protection locked="0"/>
    </xf>
    <xf numFmtId="0" fontId="84" fillId="0" borderId="42" xfId="1" applyFont="1" applyBorder="1" applyAlignment="1" applyProtection="1">
      <alignment horizontal="center" vertical="center"/>
      <protection locked="0"/>
    </xf>
    <xf numFmtId="0" fontId="54" fillId="33" borderId="125" xfId="1" applyFont="1" applyFill="1" applyBorder="1" applyAlignment="1" applyProtection="1">
      <alignment horizontal="center" vertical="center"/>
      <protection locked="0"/>
    </xf>
    <xf numFmtId="0" fontId="54" fillId="33" borderId="33" xfId="1" applyFont="1" applyFill="1" applyBorder="1" applyAlignment="1" applyProtection="1">
      <alignment horizontal="center" vertical="center"/>
      <protection locked="0"/>
    </xf>
    <xf numFmtId="0" fontId="54" fillId="0" borderId="0" xfId="1" applyFont="1" applyAlignment="1" applyProtection="1">
      <alignment horizontal="center" vertical="center"/>
      <protection locked="0"/>
    </xf>
    <xf numFmtId="164" fontId="54" fillId="33" borderId="33" xfId="1" applyNumberFormat="1" applyFont="1" applyFill="1" applyBorder="1" applyAlignment="1" applyProtection="1">
      <alignment vertical="center"/>
      <protection locked="0"/>
    </xf>
    <xf numFmtId="0" fontId="20" fillId="0" borderId="120" xfId="1" applyFont="1" applyBorder="1" applyAlignment="1">
      <alignment horizontal="centerContinuous" vertical="center"/>
    </xf>
    <xf numFmtId="0" fontId="14" fillId="50" borderId="115" xfId="1" applyFill="1" applyBorder="1" applyAlignment="1" applyProtection="1">
      <alignment vertical="center" wrapText="1"/>
      <protection locked="0"/>
    </xf>
    <xf numFmtId="0" fontId="14" fillId="50" borderId="134" xfId="1" applyFill="1" applyBorder="1" applyAlignment="1" applyProtection="1">
      <alignment vertical="center" wrapText="1"/>
      <protection locked="0"/>
    </xf>
    <xf numFmtId="0" fontId="14" fillId="50" borderId="135" xfId="1" applyFill="1" applyBorder="1" applyAlignment="1" applyProtection="1">
      <alignment vertical="center" wrapText="1"/>
      <protection locked="0"/>
    </xf>
    <xf numFmtId="0" fontId="14" fillId="50" borderId="47" xfId="1" applyFill="1" applyBorder="1" applyAlignment="1" applyProtection="1">
      <alignment vertical="center" wrapText="1"/>
      <protection locked="0"/>
    </xf>
    <xf numFmtId="0" fontId="15" fillId="0" borderId="0" xfId="210" quotePrefix="1" applyFont="1" applyFill="1" applyBorder="1" applyAlignment="1" applyProtection="1">
      <alignment horizontal="left" vertical="center"/>
      <protection locked="0"/>
    </xf>
    <xf numFmtId="0" fontId="15" fillId="0" borderId="0" xfId="1" quotePrefix="1" applyFont="1" applyAlignment="1" applyProtection="1">
      <alignment vertical="center"/>
      <protection locked="0"/>
    </xf>
    <xf numFmtId="0" fontId="82" fillId="42" borderId="141" xfId="1" quotePrefix="1" applyFont="1" applyFill="1" applyBorder="1" applyAlignment="1" applyProtection="1">
      <alignment horizontal="center" vertical="center"/>
      <protection locked="0"/>
    </xf>
    <xf numFmtId="0" fontId="14" fillId="50" borderId="129" xfId="1" applyFill="1" applyBorder="1" applyAlignment="1" applyProtection="1">
      <alignment vertical="center" wrapText="1"/>
      <protection locked="0"/>
    </xf>
    <xf numFmtId="0" fontId="14" fillId="50" borderId="25" xfId="1" applyFill="1" applyBorder="1" applyAlignment="1" applyProtection="1">
      <alignment vertical="center" wrapText="1"/>
      <protection locked="0"/>
    </xf>
    <xf numFmtId="0" fontId="14" fillId="50" borderId="39" xfId="1" applyFill="1" applyBorder="1" applyAlignment="1" applyProtection="1">
      <alignment vertical="center" wrapText="1"/>
      <protection locked="0"/>
    </xf>
    <xf numFmtId="0" fontId="14" fillId="50" borderId="40" xfId="1" applyFill="1" applyBorder="1" applyAlignment="1" applyProtection="1">
      <alignment vertical="center" wrapText="1"/>
      <protection locked="0"/>
    </xf>
    <xf numFmtId="0" fontId="14" fillId="50" borderId="114" xfId="1" applyFill="1" applyBorder="1" applyAlignment="1" applyProtection="1">
      <alignment vertical="center" wrapText="1"/>
      <protection locked="0"/>
    </xf>
    <xf numFmtId="0" fontId="14" fillId="50" borderId="35" xfId="1" applyFill="1" applyBorder="1" applyAlignment="1" applyProtection="1">
      <alignment vertical="center" wrapText="1"/>
      <protection locked="0"/>
    </xf>
    <xf numFmtId="0" fontId="14" fillId="50" borderId="82" xfId="1" applyFill="1" applyBorder="1" applyAlignment="1" applyProtection="1">
      <alignment vertical="center" wrapText="1"/>
      <protection locked="0"/>
    </xf>
    <xf numFmtId="0" fontId="14" fillId="50" borderId="83" xfId="1" applyFill="1" applyBorder="1" applyAlignment="1" applyProtection="1">
      <alignment vertical="center" wrapText="1"/>
      <protection locked="0"/>
    </xf>
    <xf numFmtId="0" fontId="14" fillId="50" borderId="52" xfId="1" applyFill="1" applyBorder="1" applyAlignment="1" applyProtection="1">
      <alignment horizontal="left" vertical="center" wrapText="1"/>
      <protection locked="0"/>
    </xf>
    <xf numFmtId="0" fontId="14" fillId="50" borderId="99" xfId="1" applyFill="1" applyBorder="1" applyAlignment="1" applyProtection="1">
      <alignment horizontal="left" vertical="center" wrapText="1"/>
      <protection locked="0"/>
    </xf>
    <xf numFmtId="0" fontId="14" fillId="50" borderId="25" xfId="1" applyFill="1" applyBorder="1" applyAlignment="1" applyProtection="1">
      <alignment horizontal="left" vertical="center" wrapText="1"/>
      <protection locked="0"/>
    </xf>
    <xf numFmtId="0" fontId="14" fillId="50" borderId="63" xfId="1" applyFill="1" applyBorder="1" applyAlignment="1" applyProtection="1">
      <alignment horizontal="left" vertical="center" wrapText="1"/>
      <protection locked="0"/>
    </xf>
    <xf numFmtId="0" fontId="14" fillId="50" borderId="100" xfId="1" applyFill="1" applyBorder="1" applyAlignment="1" applyProtection="1">
      <alignment vertical="center" wrapText="1"/>
      <protection locked="0"/>
    </xf>
    <xf numFmtId="0" fontId="14" fillId="50" borderId="46" xfId="1" applyFill="1" applyBorder="1" applyAlignment="1" applyProtection="1">
      <alignment vertical="center" wrapText="1"/>
      <protection locked="0"/>
    </xf>
    <xf numFmtId="0" fontId="14" fillId="50" borderId="46" xfId="1" applyFill="1" applyBorder="1" applyAlignment="1" applyProtection="1">
      <alignment horizontal="left" vertical="center" wrapText="1"/>
      <protection locked="0"/>
    </xf>
    <xf numFmtId="0" fontId="14" fillId="50" borderId="83" xfId="1" applyFill="1" applyBorder="1" applyAlignment="1" applyProtection="1">
      <alignment horizontal="left" vertical="center" wrapText="1"/>
      <protection locked="0"/>
    </xf>
    <xf numFmtId="0" fontId="54" fillId="0" borderId="0" xfId="1" applyFont="1" applyAlignment="1" applyProtection="1">
      <alignment vertical="center"/>
      <protection locked="0"/>
    </xf>
    <xf numFmtId="0" fontId="19" fillId="0" borderId="48" xfId="1" applyFont="1" applyBorder="1" applyAlignment="1">
      <alignment horizontal="center" vertical="center"/>
    </xf>
    <xf numFmtId="0" fontId="33" fillId="0" borderId="0" xfId="1" applyFont="1" applyAlignment="1" applyProtection="1">
      <alignment vertical="center"/>
      <protection locked="0"/>
    </xf>
    <xf numFmtId="1" fontId="90" fillId="0" borderId="146" xfId="1" applyNumberFormat="1" applyFont="1" applyBorder="1" applyAlignment="1">
      <alignment horizontal="center" vertical="center"/>
    </xf>
    <xf numFmtId="0" fontId="14" fillId="50" borderId="147" xfId="1" applyFill="1" applyBorder="1" applyAlignment="1" applyProtection="1">
      <alignment horizontal="left" vertical="center" wrapText="1"/>
      <protection locked="0"/>
    </xf>
    <xf numFmtId="0" fontId="106" fillId="0" borderId="126" xfId="1" applyFont="1" applyBorder="1" applyAlignment="1">
      <alignment horizontal="center" vertical="center" wrapText="1"/>
    </xf>
    <xf numFmtId="0" fontId="86" fillId="0" borderId="0" xfId="1" applyFont="1" applyAlignment="1" applyProtection="1">
      <alignment vertical="center"/>
      <protection locked="0"/>
    </xf>
    <xf numFmtId="0" fontId="107" fillId="0" borderId="0" xfId="1" applyFont="1" applyAlignment="1" applyProtection="1">
      <alignment vertical="center"/>
      <protection locked="0"/>
    </xf>
    <xf numFmtId="0" fontId="33" fillId="0" borderId="148" xfId="1" applyFont="1" applyBorder="1" applyAlignment="1">
      <alignment horizontal="center" vertical="center"/>
    </xf>
    <xf numFmtId="0" fontId="19" fillId="0" borderId="48" xfId="1" quotePrefix="1" applyFont="1" applyBorder="1" applyAlignment="1">
      <alignment horizontal="center" vertical="center" wrapText="1"/>
    </xf>
    <xf numFmtId="0" fontId="19" fillId="0" borderId="145" xfId="1" quotePrefix="1" applyFont="1" applyBorder="1" applyAlignment="1">
      <alignment horizontal="center" vertical="center" wrapText="1"/>
    </xf>
    <xf numFmtId="0" fontId="19" fillId="0" borderId="145" xfId="1" applyFont="1" applyBorder="1" applyAlignment="1">
      <alignment horizontal="center" vertical="center" wrapText="1"/>
    </xf>
    <xf numFmtId="0" fontId="106" fillId="0" borderId="148" xfId="1" applyFont="1" applyBorder="1" applyAlignment="1">
      <alignment horizontal="center" vertical="center" wrapText="1"/>
    </xf>
    <xf numFmtId="0" fontId="108" fillId="0" borderId="0" xfId="1" applyFont="1" applyAlignment="1" applyProtection="1">
      <alignment vertical="center"/>
      <protection locked="0"/>
    </xf>
    <xf numFmtId="0" fontId="109" fillId="0" borderId="0" xfId="1" applyFont="1" applyAlignment="1" applyProtection="1">
      <alignment horizontal="center" vertical="center"/>
      <protection locked="0"/>
    </xf>
    <xf numFmtId="0" fontId="111" fillId="0" borderId="0" xfId="1" applyFont="1" applyAlignment="1" applyProtection="1">
      <alignment vertical="center"/>
      <protection locked="0"/>
    </xf>
    <xf numFmtId="0" fontId="111" fillId="34" borderId="0" xfId="1" quotePrefix="1" applyFont="1" applyFill="1" applyAlignment="1" applyProtection="1">
      <alignment vertical="center"/>
      <protection locked="0"/>
    </xf>
    <xf numFmtId="0" fontId="112" fillId="0" borderId="0" xfId="1" applyFont="1" applyAlignment="1" applyProtection="1">
      <alignment horizontal="center" vertical="center"/>
      <protection locked="0"/>
    </xf>
    <xf numFmtId="0" fontId="54" fillId="53" borderId="70" xfId="0" applyFont="1" applyFill="1" applyBorder="1" applyAlignment="1">
      <alignment horizontal="left" vertical="center" wrapText="1"/>
    </xf>
    <xf numFmtId="0" fontId="96" fillId="0" borderId="0" xfId="0" applyFont="1" applyAlignment="1">
      <alignment horizontal="left" vertical="center" wrapText="1"/>
    </xf>
    <xf numFmtId="0" fontId="86" fillId="0" borderId="0" xfId="0" applyFont="1" applyAlignment="1">
      <alignment horizontal="left" vertical="center" wrapText="1"/>
    </xf>
    <xf numFmtId="0" fontId="92" fillId="0" borderId="0" xfId="0" applyFont="1"/>
    <xf numFmtId="0" fontId="102" fillId="0" borderId="0" xfId="0" applyFont="1"/>
    <xf numFmtId="0" fontId="116" fillId="0" borderId="0" xfId="0" applyFont="1"/>
    <xf numFmtId="0" fontId="83" fillId="0" borderId="0" xfId="0" applyFont="1" applyAlignment="1">
      <alignment horizontal="left" vertical="center" wrapText="1"/>
    </xf>
    <xf numFmtId="0" fontId="99" fillId="42" borderId="68" xfId="0" applyFont="1" applyFill="1" applyBorder="1" applyAlignment="1">
      <alignment horizontal="left" vertical="center" wrapText="1"/>
    </xf>
    <xf numFmtId="0" fontId="54" fillId="0" borderId="70" xfId="0" applyFont="1" applyBorder="1" applyAlignment="1">
      <alignment horizontal="left" vertical="center" wrapText="1"/>
    </xf>
    <xf numFmtId="0" fontId="19" fillId="0" borderId="23" xfId="1" applyFont="1" applyBorder="1" applyAlignment="1">
      <alignment horizontal="center" vertical="center"/>
    </xf>
    <xf numFmtId="0" fontId="19" fillId="0" borderId="28" xfId="1" applyFont="1" applyBorder="1" applyAlignment="1">
      <alignment horizontal="center" vertical="center"/>
    </xf>
    <xf numFmtId="0" fontId="14" fillId="50" borderId="155" xfId="1" applyFill="1" applyBorder="1" applyAlignment="1" applyProtection="1">
      <alignment horizontal="left" vertical="center" wrapText="1"/>
      <protection locked="0"/>
    </xf>
    <xf numFmtId="0" fontId="14" fillId="50" borderId="156" xfId="1" applyFill="1" applyBorder="1" applyAlignment="1" applyProtection="1">
      <alignment horizontal="left" vertical="center" wrapText="1"/>
      <protection locked="0"/>
    </xf>
    <xf numFmtId="1" fontId="14" fillId="33" borderId="158" xfId="1" applyNumberFormat="1" applyFill="1" applyBorder="1" applyAlignment="1" applyProtection="1">
      <alignment horizontal="center" vertical="center"/>
      <protection locked="0"/>
    </xf>
    <xf numFmtId="0" fontId="14" fillId="50" borderId="157" xfId="1" applyFill="1" applyBorder="1" applyAlignment="1" applyProtection="1">
      <alignment horizontal="left" vertical="center" wrapText="1"/>
      <protection locked="0"/>
    </xf>
    <xf numFmtId="1" fontId="14" fillId="33" borderId="159" xfId="1" applyNumberFormat="1" applyFill="1" applyBorder="1" applyAlignment="1" applyProtection="1">
      <alignment horizontal="center" vertical="center"/>
      <protection locked="0"/>
    </xf>
    <xf numFmtId="0" fontId="86" fillId="0" borderId="0" xfId="0" applyFont="1"/>
    <xf numFmtId="0" fontId="121" fillId="0" borderId="0" xfId="1" applyFont="1" applyAlignment="1" applyProtection="1">
      <alignment horizontal="right" vertical="center" wrapText="1"/>
      <protection locked="0"/>
    </xf>
    <xf numFmtId="164" fontId="54" fillId="33" borderId="42" xfId="1" applyNumberFormat="1" applyFont="1" applyFill="1" applyBorder="1" applyAlignment="1" applyProtection="1">
      <alignment horizontal="left" vertical="center"/>
      <protection locked="0"/>
    </xf>
    <xf numFmtId="0" fontId="123" fillId="0" borderId="0" xfId="0" applyFont="1" applyAlignment="1">
      <alignment horizontal="left"/>
    </xf>
    <xf numFmtId="0" fontId="124" fillId="0" borderId="0" xfId="0" applyFont="1"/>
    <xf numFmtId="0" fontId="54" fillId="33" borderId="22" xfId="1" applyFont="1" applyFill="1" applyBorder="1" applyAlignment="1" applyProtection="1">
      <alignment horizontal="left" vertical="center"/>
      <protection locked="0"/>
    </xf>
    <xf numFmtId="0" fontId="54" fillId="33" borderId="42" xfId="1" applyFont="1" applyFill="1" applyBorder="1" applyAlignment="1" applyProtection="1">
      <alignment horizontal="left" vertical="center"/>
      <protection locked="0"/>
    </xf>
    <xf numFmtId="0" fontId="54" fillId="33" borderId="34" xfId="1" applyFont="1" applyFill="1" applyBorder="1" applyAlignment="1" applyProtection="1">
      <alignment horizontal="left" vertical="center"/>
      <protection locked="0"/>
    </xf>
    <xf numFmtId="0" fontId="103" fillId="0" borderId="160" xfId="1" applyFont="1" applyBorder="1" applyAlignment="1">
      <alignment horizontal="left" vertical="center"/>
    </xf>
    <xf numFmtId="0" fontId="14" fillId="0" borderId="161" xfId="1" applyBorder="1" applyAlignment="1">
      <alignment horizontal="center" vertical="center"/>
    </xf>
    <xf numFmtId="0" fontId="14" fillId="0" borderId="162" xfId="1" applyBorder="1" applyAlignment="1">
      <alignment horizontal="center" vertical="center"/>
    </xf>
    <xf numFmtId="164" fontId="103" fillId="0" borderId="163" xfId="1" applyNumberFormat="1" applyFont="1" applyBorder="1" applyAlignment="1">
      <alignment vertical="center"/>
    </xf>
    <xf numFmtId="0" fontId="14" fillId="0" borderId="20" xfId="1" applyBorder="1" applyAlignment="1">
      <alignment horizontal="center" vertical="center"/>
    </xf>
    <xf numFmtId="0" fontId="14" fillId="0" borderId="164" xfId="1" applyBorder="1" applyAlignment="1">
      <alignment horizontal="center" vertical="center"/>
    </xf>
    <xf numFmtId="0" fontId="54" fillId="0" borderId="22" xfId="1" applyFont="1" applyBorder="1" applyAlignment="1">
      <alignment vertical="center"/>
    </xf>
    <xf numFmtId="0" fontId="54" fillId="0" borderId="34" xfId="1" applyFont="1" applyBorder="1" applyAlignment="1">
      <alignment vertical="center"/>
    </xf>
    <xf numFmtId="164" fontId="54" fillId="33" borderId="34" xfId="1" applyNumberFormat="1" applyFont="1" applyFill="1" applyBorder="1" applyAlignment="1" applyProtection="1">
      <alignment horizontal="left" vertical="center"/>
      <protection locked="0"/>
    </xf>
    <xf numFmtId="1" fontId="54" fillId="33" borderId="33" xfId="1" applyNumberFormat="1" applyFont="1" applyFill="1" applyBorder="1" applyAlignment="1" applyProtection="1">
      <alignment horizontal="left" vertical="center"/>
      <protection locked="0"/>
    </xf>
    <xf numFmtId="177" fontId="54" fillId="33" borderId="33" xfId="1" applyNumberFormat="1" applyFont="1" applyFill="1" applyBorder="1" applyAlignment="1" applyProtection="1">
      <alignment horizontal="left" vertical="center"/>
      <protection locked="0"/>
    </xf>
    <xf numFmtId="176" fontId="54" fillId="33" borderId="33" xfId="1" applyNumberFormat="1" applyFont="1" applyFill="1" applyBorder="1" applyAlignment="1" applyProtection="1">
      <alignment horizontal="left" vertical="center"/>
      <protection locked="0"/>
    </xf>
    <xf numFmtId="0" fontId="33" fillId="0" borderId="34" xfId="1" applyFont="1" applyBorder="1" applyAlignment="1">
      <alignment horizontal="left" vertical="center"/>
    </xf>
    <xf numFmtId="0" fontId="106" fillId="0" borderId="148" xfId="1" applyFont="1" applyBorder="1" applyAlignment="1">
      <alignment horizontal="centerContinuous" vertical="center"/>
    </xf>
    <xf numFmtId="0" fontId="106" fillId="0" borderId="153" xfId="1" applyFont="1" applyBorder="1" applyAlignment="1">
      <alignment horizontal="centerContinuous" vertical="center"/>
    </xf>
    <xf numFmtId="0" fontId="106" fillId="0" borderId="126" xfId="1" applyFont="1" applyBorder="1" applyAlignment="1">
      <alignment horizontal="centerContinuous" vertical="center"/>
    </xf>
    <xf numFmtId="0" fontId="106" fillId="0" borderId="153" xfId="1" applyFont="1" applyBorder="1" applyAlignment="1">
      <alignment horizontal="centerContinuous" vertical="center" wrapText="1"/>
    </xf>
    <xf numFmtId="1" fontId="105" fillId="0" borderId="42" xfId="1" applyNumberFormat="1" applyFont="1" applyBorder="1" applyAlignment="1">
      <alignment horizontal="center" vertical="center"/>
    </xf>
    <xf numFmtId="176" fontId="54" fillId="33" borderId="125" xfId="1" applyNumberFormat="1" applyFont="1" applyFill="1" applyBorder="1" applyAlignment="1" applyProtection="1">
      <alignment horizontal="left" vertical="center"/>
      <protection locked="0"/>
    </xf>
    <xf numFmtId="1" fontId="90" fillId="0" borderId="143" xfId="1" applyNumberFormat="1" applyFont="1" applyBorder="1" applyAlignment="1">
      <alignment horizontal="center" vertical="center" wrapText="1"/>
    </xf>
    <xf numFmtId="0" fontId="14" fillId="50" borderId="139" xfId="1" applyFill="1" applyBorder="1" applyAlignment="1">
      <alignment horizontal="center" vertical="center" wrapText="1"/>
    </xf>
    <xf numFmtId="0" fontId="99" fillId="54" borderId="68" xfId="0" applyFont="1" applyFill="1" applyBorder="1" applyAlignment="1">
      <alignment horizontal="left" vertical="center" wrapText="1"/>
    </xf>
    <xf numFmtId="0" fontId="130" fillId="0" borderId="166" xfId="1" applyFont="1" applyBorder="1" applyAlignment="1">
      <alignment horizontal="center" vertical="center" wrapText="1"/>
    </xf>
    <xf numFmtId="0" fontId="54" fillId="0" borderId="168" xfId="1" applyFont="1" applyBorder="1" applyAlignment="1">
      <alignment horizontal="center" vertical="center"/>
    </xf>
    <xf numFmtId="0" fontId="54" fillId="0" borderId="170" xfId="1" applyFont="1" applyBorder="1" applyAlignment="1">
      <alignment horizontal="center" vertical="center"/>
    </xf>
    <xf numFmtId="0" fontId="110" fillId="0" borderId="0" xfId="1" applyFont="1" applyAlignment="1" applyProtection="1">
      <alignment vertical="center" wrapText="1"/>
      <protection locked="0"/>
    </xf>
    <xf numFmtId="1" fontId="14" fillId="0" borderId="81" xfId="1" applyNumberFormat="1" applyBorder="1" applyAlignment="1">
      <alignment horizontal="center" vertical="center"/>
    </xf>
    <xf numFmtId="1" fontId="14" fillId="0" borderId="28" xfId="1" applyNumberFormat="1" applyBorder="1" applyAlignment="1">
      <alignment horizontal="center" vertical="center"/>
    </xf>
    <xf numFmtId="1" fontId="14" fillId="0" borderId="93" xfId="1" applyNumberFormat="1" applyBorder="1" applyAlignment="1">
      <alignment horizontal="center" vertical="center"/>
    </xf>
    <xf numFmtId="0" fontId="120" fillId="0" borderId="140" xfId="1" applyFont="1" applyBorder="1" applyAlignment="1" applyProtection="1">
      <alignment horizontal="center" vertical="center" wrapText="1"/>
      <protection locked="0"/>
    </xf>
    <xf numFmtId="1" fontId="122" fillId="0" borderId="130" xfId="276" applyNumberFormat="1" applyFont="1" applyBorder="1" applyAlignment="1" applyProtection="1">
      <alignment horizontal="center" vertical="center"/>
      <protection locked="0"/>
    </xf>
    <xf numFmtId="1" fontId="122" fillId="0" borderId="74" xfId="276" applyNumberFormat="1" applyFont="1" applyBorder="1" applyAlignment="1" applyProtection="1">
      <alignment horizontal="center" vertical="center"/>
      <protection locked="0"/>
    </xf>
    <xf numFmtId="1" fontId="122" fillId="0" borderId="48" xfId="276" applyNumberFormat="1" applyFont="1" applyBorder="1" applyAlignment="1" applyProtection="1">
      <alignment horizontal="center" vertical="center"/>
      <protection locked="0"/>
    </xf>
    <xf numFmtId="1" fontId="122" fillId="0" borderId="62" xfId="276" applyNumberFormat="1" applyFont="1" applyBorder="1" applyAlignment="1" applyProtection="1">
      <alignment horizontal="center" vertical="center"/>
      <protection locked="0"/>
    </xf>
    <xf numFmtId="1" fontId="122" fillId="0" borderId="32" xfId="276" applyNumberFormat="1" applyFont="1" applyBorder="1" applyAlignment="1" applyProtection="1">
      <alignment horizontal="center" vertical="center"/>
      <protection locked="0"/>
    </xf>
    <xf numFmtId="1" fontId="122" fillId="0" borderId="38" xfId="276" applyNumberFormat="1" applyFont="1" applyBorder="1" applyAlignment="1" applyProtection="1">
      <alignment horizontal="center" vertical="center"/>
      <protection locked="0"/>
    </xf>
    <xf numFmtId="1" fontId="122" fillId="0" borderId="49" xfId="276" applyNumberFormat="1" applyFont="1" applyBorder="1" applyAlignment="1" applyProtection="1">
      <alignment horizontal="center" vertical="center"/>
      <protection locked="0"/>
    </xf>
    <xf numFmtId="1" fontId="122" fillId="0" borderId="94" xfId="276" applyNumberFormat="1" applyFont="1" applyBorder="1" applyAlignment="1" applyProtection="1">
      <alignment horizontal="center" vertical="center"/>
      <protection locked="0"/>
    </xf>
    <xf numFmtId="1" fontId="122" fillId="0" borderId="116" xfId="276" applyNumberFormat="1" applyFont="1" applyBorder="1" applyAlignment="1" applyProtection="1">
      <alignment horizontal="center" vertical="center"/>
      <protection locked="0"/>
    </xf>
    <xf numFmtId="1" fontId="67" fillId="0" borderId="38" xfId="276" applyNumberFormat="1" applyBorder="1" applyAlignment="1" applyProtection="1">
      <alignment horizontal="center" vertical="center"/>
      <protection locked="0"/>
    </xf>
    <xf numFmtId="1" fontId="67" fillId="0" borderId="75" xfId="276" applyNumberFormat="1" applyBorder="1" applyAlignment="1" applyProtection="1">
      <alignment horizontal="center" vertical="center"/>
      <protection locked="0"/>
    </xf>
    <xf numFmtId="1" fontId="122" fillId="0" borderId="75" xfId="276" applyNumberFormat="1" applyFont="1" applyBorder="1" applyAlignment="1" applyProtection="1">
      <alignment horizontal="center" vertical="center"/>
      <protection locked="0"/>
    </xf>
    <xf numFmtId="1" fontId="122" fillId="0" borderId="23" xfId="276" applyNumberFormat="1" applyFont="1" applyBorder="1" applyAlignment="1" applyProtection="1">
      <alignment horizontal="center" vertical="center"/>
      <protection locked="0"/>
    </xf>
    <xf numFmtId="1" fontId="122" fillId="0" borderId="152" xfId="276" applyNumberFormat="1" applyFont="1" applyBorder="1" applyAlignment="1" applyProtection="1">
      <alignment horizontal="center" vertical="center"/>
      <protection locked="0"/>
    </xf>
    <xf numFmtId="1" fontId="122" fillId="0" borderId="28" xfId="276" applyNumberFormat="1" applyFont="1" applyBorder="1" applyAlignment="1" applyProtection="1">
      <alignment horizontal="center" vertical="center"/>
      <protection locked="0"/>
    </xf>
    <xf numFmtId="1" fontId="122" fillId="0" borderId="50" xfId="276" applyNumberFormat="1" applyFont="1" applyBorder="1" applyAlignment="1" applyProtection="1">
      <alignment horizontal="center" vertical="center"/>
      <protection locked="0"/>
    </xf>
    <xf numFmtId="1" fontId="122" fillId="0" borderId="96" xfId="276" applyNumberFormat="1" applyFont="1" applyBorder="1" applyAlignment="1" applyProtection="1">
      <alignment horizontal="center" vertical="center"/>
      <protection locked="0"/>
    </xf>
    <xf numFmtId="1" fontId="122" fillId="0" borderId="30" xfId="276" applyNumberFormat="1" applyFont="1" applyBorder="1" applyAlignment="1" applyProtection="1">
      <alignment horizontal="center" vertical="center"/>
      <protection locked="0"/>
    </xf>
    <xf numFmtId="1" fontId="122" fillId="0" borderId="97" xfId="276" applyNumberFormat="1" applyFont="1" applyBorder="1" applyAlignment="1" applyProtection="1">
      <alignment horizontal="center" vertical="center"/>
      <protection locked="0"/>
    </xf>
    <xf numFmtId="1" fontId="67" fillId="0" borderId="33" xfId="276" applyNumberFormat="1" applyBorder="1" applyAlignment="1" applyProtection="1">
      <alignment horizontal="center" vertical="center"/>
      <protection locked="0"/>
    </xf>
    <xf numFmtId="0" fontId="99" fillId="55" borderId="68" xfId="0" applyFont="1" applyFill="1" applyBorder="1" applyAlignment="1">
      <alignment horizontal="left" vertical="center" wrapText="1"/>
    </xf>
    <xf numFmtId="0" fontId="99" fillId="56" borderId="68" xfId="0" applyFont="1" applyFill="1" applyBorder="1" applyAlignment="1">
      <alignment horizontal="left" vertical="center" wrapText="1"/>
    </xf>
    <xf numFmtId="0" fontId="82" fillId="56" borderId="121" xfId="1" quotePrefix="1" applyFont="1" applyFill="1" applyBorder="1" applyAlignment="1" applyProtection="1">
      <alignment horizontal="centerContinuous" vertical="center"/>
      <protection locked="0"/>
    </xf>
    <xf numFmtId="0" fontId="82" fillId="56" borderId="122" xfId="1" quotePrefix="1" applyFont="1" applyFill="1" applyBorder="1" applyAlignment="1" applyProtection="1">
      <alignment horizontal="centerContinuous" vertical="center"/>
      <protection locked="0"/>
    </xf>
    <xf numFmtId="0" fontId="82" fillId="56" borderId="123" xfId="1" quotePrefix="1" applyFont="1" applyFill="1" applyBorder="1" applyAlignment="1" applyProtection="1">
      <alignment horizontal="centerContinuous" vertical="center"/>
      <protection locked="0"/>
    </xf>
    <xf numFmtId="0" fontId="82" fillId="55" borderId="150" xfId="1" quotePrefix="1" applyFont="1" applyFill="1" applyBorder="1" applyAlignment="1" applyProtection="1">
      <alignment horizontal="centerContinuous" vertical="center" wrapText="1"/>
      <protection locked="0"/>
    </xf>
    <xf numFmtId="0" fontId="82" fillId="55" borderId="151" xfId="1" quotePrefix="1" applyFont="1" applyFill="1" applyBorder="1" applyAlignment="1" applyProtection="1">
      <alignment horizontal="centerContinuous" vertical="center" wrapText="1"/>
      <protection locked="0"/>
    </xf>
    <xf numFmtId="0" fontId="82" fillId="55" borderId="122" xfId="1" quotePrefix="1" applyFont="1" applyFill="1" applyBorder="1" applyAlignment="1" applyProtection="1">
      <alignment horizontal="centerContinuous" vertical="center" wrapText="1"/>
      <protection locked="0"/>
    </xf>
    <xf numFmtId="0" fontId="82" fillId="55" borderId="149" xfId="1" quotePrefix="1" applyFont="1" applyFill="1" applyBorder="1" applyAlignment="1" applyProtection="1">
      <alignment horizontal="centerContinuous" vertical="center"/>
      <protection locked="0"/>
    </xf>
    <xf numFmtId="0" fontId="82" fillId="55" borderId="154" xfId="1" quotePrefix="1" applyFont="1" applyFill="1" applyBorder="1" applyAlignment="1" applyProtection="1">
      <alignment horizontal="centerContinuous" vertical="center"/>
      <protection locked="0"/>
    </xf>
    <xf numFmtId="0" fontId="128" fillId="0" borderId="0" xfId="0" applyFont="1"/>
    <xf numFmtId="0" fontId="113" fillId="0" borderId="0" xfId="1" applyFont="1" applyAlignment="1">
      <alignment horizontal="center" vertical="center"/>
    </xf>
    <xf numFmtId="0" fontId="126" fillId="0" borderId="0" xfId="0" applyFont="1" applyAlignment="1">
      <alignment vertical="center"/>
    </xf>
    <xf numFmtId="0" fontId="132" fillId="42" borderId="0" xfId="0" applyFont="1" applyFill="1" applyAlignment="1">
      <alignment horizontal="left"/>
    </xf>
    <xf numFmtId="0" fontId="132" fillId="0" borderId="0" xfId="0" applyFont="1" applyAlignment="1">
      <alignment horizontal="left"/>
    </xf>
    <xf numFmtId="0" fontId="84" fillId="42" borderId="122" xfId="1" quotePrefix="1" applyFont="1" applyFill="1" applyBorder="1" applyAlignment="1" applyProtection="1">
      <alignment horizontal="center" vertical="center"/>
      <protection locked="0"/>
    </xf>
    <xf numFmtId="0" fontId="85" fillId="34" borderId="0" xfId="1" applyFont="1" applyFill="1" applyAlignment="1">
      <alignment horizontal="center" vertical="center" wrapText="1"/>
    </xf>
    <xf numFmtId="0" fontId="14" fillId="0" borderId="0" xfId="1" applyAlignment="1" applyProtection="1">
      <alignment horizontal="left" vertical="center" wrapText="1"/>
      <protection locked="0"/>
    </xf>
    <xf numFmtId="1" fontId="85" fillId="0" borderId="0" xfId="1" applyNumberFormat="1" applyFont="1" applyAlignment="1">
      <alignment horizontal="center" vertical="center"/>
    </xf>
    <xf numFmtId="0" fontId="14" fillId="0" borderId="0" xfId="1" applyAlignment="1" applyProtection="1">
      <alignment vertical="center" wrapText="1"/>
      <protection locked="0"/>
    </xf>
    <xf numFmtId="0" fontId="113" fillId="0" borderId="98" xfId="1" applyFont="1" applyBorder="1" applyAlignment="1">
      <alignment horizontal="center" vertical="center" wrapText="1"/>
    </xf>
    <xf numFmtId="0" fontId="138" fillId="0" borderId="0" xfId="0" applyFont="1" applyAlignment="1">
      <alignment horizontal="left" vertical="center" wrapText="1"/>
    </xf>
    <xf numFmtId="0" fontId="92" fillId="0" borderId="0" xfId="0" applyFont="1" applyAlignment="1">
      <alignment vertical="center"/>
    </xf>
    <xf numFmtId="0" fontId="100" fillId="52" borderId="68" xfId="0" applyFont="1" applyFill="1" applyBorder="1" applyAlignment="1" applyProtection="1">
      <alignment horizontal="left" vertical="center" wrapText="1"/>
      <protection locked="0"/>
    </xf>
    <xf numFmtId="0" fontId="94" fillId="0" borderId="68" xfId="0" applyFont="1" applyBorder="1" applyAlignment="1" applyProtection="1">
      <alignment horizontal="left" vertical="center" wrapText="1"/>
      <protection locked="0"/>
    </xf>
    <xf numFmtId="0" fontId="101" fillId="0" borderId="68" xfId="276" applyFont="1" applyBorder="1" applyAlignment="1" applyProtection="1">
      <alignment horizontal="left" vertical="center" wrapText="1"/>
      <protection locked="0"/>
    </xf>
    <xf numFmtId="0" fontId="94" fillId="0" borderId="70" xfId="0" applyFont="1" applyBorder="1" applyAlignment="1" applyProtection="1">
      <alignment horizontal="left" vertical="center" wrapText="1"/>
      <protection locked="0"/>
    </xf>
    <xf numFmtId="0" fontId="101" fillId="0" borderId="70" xfId="276" applyFont="1" applyBorder="1" applyAlignment="1" applyProtection="1">
      <alignment horizontal="left" vertical="center" wrapText="1"/>
      <protection locked="0"/>
    </xf>
    <xf numFmtId="0" fontId="135" fillId="0" borderId="70" xfId="276" applyFont="1" applyBorder="1" applyAlignment="1" applyProtection="1">
      <alignment horizontal="left" vertical="center" wrapText="1"/>
      <protection locked="0"/>
    </xf>
    <xf numFmtId="0" fontId="92" fillId="0" borderId="0" xfId="0" applyFont="1" applyProtection="1">
      <protection locked="0"/>
    </xf>
    <xf numFmtId="0" fontId="114" fillId="0" borderId="0" xfId="0" applyFont="1" applyAlignment="1" applyProtection="1">
      <alignment vertical="center"/>
      <protection locked="0"/>
    </xf>
    <xf numFmtId="0" fontId="115" fillId="0" borderId="0" xfId="0" applyFont="1" applyProtection="1">
      <protection locked="0"/>
    </xf>
    <xf numFmtId="0" fontId="93" fillId="51" borderId="0" xfId="0" applyFont="1" applyFill="1" applyAlignment="1" applyProtection="1">
      <alignment horizontal="left" vertical="center" wrapText="1"/>
      <protection locked="0"/>
    </xf>
    <xf numFmtId="0" fontId="92" fillId="0" borderId="0" xfId="0" applyFont="1" applyAlignment="1" applyProtection="1">
      <alignment horizontal="left" vertical="center" wrapText="1"/>
      <protection locked="0"/>
    </xf>
    <xf numFmtId="0" fontId="99" fillId="42" borderId="0" xfId="0" applyFont="1" applyFill="1" applyAlignment="1" applyProtection="1">
      <alignment horizontal="left" vertical="center" wrapText="1"/>
      <protection locked="0"/>
    </xf>
    <xf numFmtId="0" fontId="91" fillId="52" borderId="124" xfId="0" applyFont="1" applyFill="1" applyBorder="1" applyAlignment="1" applyProtection="1">
      <alignment horizontal="left" vertical="center" wrapText="1"/>
      <protection locked="0"/>
    </xf>
    <xf numFmtId="0" fontId="92" fillId="0" borderId="69" xfId="0" applyFont="1" applyBorder="1" applyAlignment="1" applyProtection="1">
      <alignment horizontal="center" vertical="center" wrapText="1"/>
      <protection locked="0"/>
    </xf>
    <xf numFmtId="0" fontId="92" fillId="0" borderId="72" xfId="0" applyFont="1" applyBorder="1" applyAlignment="1" applyProtection="1">
      <alignment horizontal="center" vertical="center" wrapText="1"/>
      <protection locked="0"/>
    </xf>
    <xf numFmtId="0" fontId="92" fillId="0" borderId="71" xfId="0" applyFont="1" applyBorder="1" applyAlignment="1" applyProtection="1">
      <alignment horizontal="center" vertical="center" wrapText="1"/>
      <protection locked="0"/>
    </xf>
    <xf numFmtId="0" fontId="92" fillId="0" borderId="67" xfId="0" applyFont="1" applyBorder="1" applyAlignment="1" applyProtection="1">
      <alignment horizontal="center" vertical="center" wrapText="1"/>
      <protection locked="0"/>
    </xf>
    <xf numFmtId="0" fontId="118" fillId="42" borderId="124" xfId="0" applyFont="1" applyFill="1" applyBorder="1" applyAlignment="1" applyProtection="1">
      <alignment horizontal="left" vertical="center" wrapText="1"/>
      <protection locked="0"/>
    </xf>
    <xf numFmtId="0" fontId="92" fillId="0" borderId="67" xfId="0" applyFont="1" applyBorder="1" applyAlignment="1" applyProtection="1">
      <alignment horizontal="left" vertical="center" wrapText="1"/>
      <protection locked="0"/>
    </xf>
    <xf numFmtId="0" fontId="92" fillId="0" borderId="71" xfId="0" applyFont="1" applyBorder="1" applyAlignment="1" applyProtection="1">
      <alignment horizontal="left" vertical="center" wrapText="1"/>
      <protection locked="0"/>
    </xf>
    <xf numFmtId="0" fontId="92" fillId="0" borderId="69" xfId="0" applyFont="1" applyBorder="1" applyAlignment="1" applyProtection="1">
      <alignment horizontal="left" vertical="center" wrapText="1"/>
      <protection locked="0"/>
    </xf>
    <xf numFmtId="0" fontId="99" fillId="55" borderId="124" xfId="0" applyFont="1" applyFill="1" applyBorder="1" applyAlignment="1" applyProtection="1">
      <alignment horizontal="left" vertical="center" wrapText="1"/>
      <protection locked="0"/>
    </xf>
    <xf numFmtId="0" fontId="118" fillId="56" borderId="124" xfId="0" applyFont="1" applyFill="1" applyBorder="1" applyAlignment="1" applyProtection="1">
      <alignment horizontal="left" vertical="center"/>
      <protection locked="0"/>
    </xf>
    <xf numFmtId="0" fontId="118" fillId="54" borderId="124" xfId="0" applyFont="1" applyFill="1" applyBorder="1" applyAlignment="1" applyProtection="1">
      <alignment horizontal="left" vertical="center"/>
      <protection locked="0"/>
    </xf>
    <xf numFmtId="0" fontId="128" fillId="0" borderId="0" xfId="0" applyFont="1" applyProtection="1">
      <protection locked="0"/>
    </xf>
    <xf numFmtId="0" fontId="33" fillId="0" borderId="165" xfId="1" applyFont="1" applyBorder="1" applyAlignment="1" applyProtection="1">
      <alignment horizontal="left" vertical="center"/>
      <protection locked="0"/>
    </xf>
    <xf numFmtId="0" fontId="54" fillId="0" borderId="167" xfId="1" applyFont="1" applyBorder="1" applyAlignment="1" applyProtection="1">
      <alignment horizontal="left" vertical="center"/>
      <protection locked="0"/>
    </xf>
    <xf numFmtId="0" fontId="54" fillId="0" borderId="169" xfId="1" applyFont="1" applyBorder="1" applyAlignment="1" applyProtection="1">
      <alignment horizontal="left" vertical="center"/>
      <protection locked="0"/>
    </xf>
    <xf numFmtId="0" fontId="136" fillId="0" borderId="0" xfId="0" applyFont="1" applyProtection="1">
      <protection locked="0"/>
    </xf>
    <xf numFmtId="0" fontId="136" fillId="34" borderId="0" xfId="0" applyFont="1" applyFill="1" applyProtection="1">
      <protection locked="0"/>
    </xf>
    <xf numFmtId="0" fontId="87" fillId="0" borderId="0" xfId="276" applyFont="1" applyBorder="1" applyProtection="1">
      <protection locked="0"/>
    </xf>
    <xf numFmtId="0" fontId="110" fillId="0" borderId="0" xfId="1" applyFont="1" applyAlignment="1" applyProtection="1">
      <alignment horizontal="center" vertical="center" wrapText="1"/>
      <protection locked="0"/>
    </xf>
  </cellXfs>
  <cellStyles count="277">
    <cellStyle name="_x0002__x001c_%_x0012_%_x000e__x0002_ _x0016_%_x0018_%_x001a_%_x001a_*_x0002__x0008__x0004_" xfId="3" xr:uid="{00000000-0005-0000-0000-000000000000}"/>
    <cellStyle name="_x0002__x001c_%_x0012_%_x000e__x0002_ _x0016_%_x0018_%_x001a_%_x001a_*_x0002__x0008__x0004_ 2" xfId="4" xr:uid="{00000000-0005-0000-0000-000001000000}"/>
    <cellStyle name="_%(SignOnly)" xfId="5" xr:uid="{00000000-0005-0000-0000-000002000000}"/>
    <cellStyle name="_%(SignOnly) 2" xfId="6" xr:uid="{00000000-0005-0000-0000-000003000000}"/>
    <cellStyle name="_%(SignSpaceOnly)" xfId="7" xr:uid="{00000000-0005-0000-0000-000004000000}"/>
    <cellStyle name="_%(SignSpaceOnly) 2" xfId="8" xr:uid="{00000000-0005-0000-0000-000005000000}"/>
    <cellStyle name="_Comma" xfId="9" xr:uid="{00000000-0005-0000-0000-000006000000}"/>
    <cellStyle name="_Comma 2" xfId="10" xr:uid="{00000000-0005-0000-0000-000007000000}"/>
    <cellStyle name="_Comma 3" xfId="11" xr:uid="{00000000-0005-0000-0000-000008000000}"/>
    <cellStyle name="_Currency" xfId="12" xr:uid="{00000000-0005-0000-0000-000009000000}"/>
    <cellStyle name="_Currency 2" xfId="13" xr:uid="{00000000-0005-0000-0000-00000A000000}"/>
    <cellStyle name="_CurrencySpace" xfId="14" xr:uid="{00000000-0005-0000-0000-00000B000000}"/>
    <cellStyle name="_CurrencySpace 2" xfId="15" xr:uid="{00000000-0005-0000-0000-00000C000000}"/>
    <cellStyle name="_Euro" xfId="16" xr:uid="{00000000-0005-0000-0000-00000D000000}"/>
    <cellStyle name="_Euro 2" xfId="17" xr:uid="{00000000-0005-0000-0000-00000E000000}"/>
    <cellStyle name="_Heading" xfId="18" xr:uid="{00000000-0005-0000-0000-00000F000000}"/>
    <cellStyle name="_Heading 2" xfId="19" xr:uid="{00000000-0005-0000-0000-000010000000}"/>
    <cellStyle name="_Highlight" xfId="20" xr:uid="{00000000-0005-0000-0000-000011000000}"/>
    <cellStyle name="_Multiple" xfId="21" xr:uid="{00000000-0005-0000-0000-000012000000}"/>
    <cellStyle name="_Multiple 2" xfId="22" xr:uid="{00000000-0005-0000-0000-000013000000}"/>
    <cellStyle name="_MultipleSpace" xfId="23" xr:uid="{00000000-0005-0000-0000-000014000000}"/>
    <cellStyle name="_SubHeading" xfId="24" xr:uid="{00000000-0005-0000-0000-000015000000}"/>
    <cellStyle name="_Table" xfId="25" xr:uid="{00000000-0005-0000-0000-000016000000}"/>
    <cellStyle name="_TableHead" xfId="26" xr:uid="{00000000-0005-0000-0000-000017000000}"/>
    <cellStyle name="_TableRowHead" xfId="27" xr:uid="{00000000-0005-0000-0000-000018000000}"/>
    <cellStyle name="_TableSuperHead" xfId="28" xr:uid="{00000000-0005-0000-0000-000019000000}"/>
    <cellStyle name="_TableSuperHead 2" xfId="29" xr:uid="{00000000-0005-0000-0000-00001A000000}"/>
    <cellStyle name="20% - Accent1 2" xfId="30" xr:uid="{00000000-0005-0000-0000-00001B000000}"/>
    <cellStyle name="20% - Accent1 3" xfId="31" xr:uid="{00000000-0005-0000-0000-00001C000000}"/>
    <cellStyle name="20% - Accent2 2" xfId="32" xr:uid="{00000000-0005-0000-0000-00001D000000}"/>
    <cellStyle name="20% - Accent2 3" xfId="33" xr:uid="{00000000-0005-0000-0000-00001E000000}"/>
    <cellStyle name="20% - Accent3 2" xfId="34" xr:uid="{00000000-0005-0000-0000-00001F000000}"/>
    <cellStyle name="20% - Accent3 3" xfId="35" xr:uid="{00000000-0005-0000-0000-000020000000}"/>
    <cellStyle name="20% - Accent4 2" xfId="36" xr:uid="{00000000-0005-0000-0000-000021000000}"/>
    <cellStyle name="20% - Accent4 3" xfId="37" xr:uid="{00000000-0005-0000-0000-000022000000}"/>
    <cellStyle name="20% - Accent5 2" xfId="38" xr:uid="{00000000-0005-0000-0000-000023000000}"/>
    <cellStyle name="20% - Accent5 3" xfId="39" xr:uid="{00000000-0005-0000-0000-000024000000}"/>
    <cellStyle name="20% - Accent6 2" xfId="40" xr:uid="{00000000-0005-0000-0000-000025000000}"/>
    <cellStyle name="20% - Accent6 3" xfId="41" xr:uid="{00000000-0005-0000-0000-000026000000}"/>
    <cellStyle name="40% - Accent1 2" xfId="42" xr:uid="{00000000-0005-0000-0000-000027000000}"/>
    <cellStyle name="40% - Accent1 3" xfId="43" xr:uid="{00000000-0005-0000-0000-000028000000}"/>
    <cellStyle name="40% - Accent2 2" xfId="44" xr:uid="{00000000-0005-0000-0000-000029000000}"/>
    <cellStyle name="40% - Accent2 3" xfId="45" xr:uid="{00000000-0005-0000-0000-00002A000000}"/>
    <cellStyle name="40% - Accent3 2" xfId="46" xr:uid="{00000000-0005-0000-0000-00002B000000}"/>
    <cellStyle name="40% - Accent3 3" xfId="47" xr:uid="{00000000-0005-0000-0000-00002C000000}"/>
    <cellStyle name="40% - Accent4 2" xfId="48" xr:uid="{00000000-0005-0000-0000-00002D000000}"/>
    <cellStyle name="40% - Accent4 3" xfId="49" xr:uid="{00000000-0005-0000-0000-00002E000000}"/>
    <cellStyle name="40% - Accent5 2" xfId="50" xr:uid="{00000000-0005-0000-0000-00002F000000}"/>
    <cellStyle name="40% - Accent5 3" xfId="51" xr:uid="{00000000-0005-0000-0000-000030000000}"/>
    <cellStyle name="40% - Accent6 2" xfId="52" xr:uid="{00000000-0005-0000-0000-000031000000}"/>
    <cellStyle name="40% - Accent6 3" xfId="53" xr:uid="{00000000-0005-0000-0000-000032000000}"/>
    <cellStyle name="60% - Accent1 2" xfId="54" xr:uid="{00000000-0005-0000-0000-000033000000}"/>
    <cellStyle name="60% - Accent1 3" xfId="55" xr:uid="{00000000-0005-0000-0000-000034000000}"/>
    <cellStyle name="60% - Accent2 2" xfId="56" xr:uid="{00000000-0005-0000-0000-000035000000}"/>
    <cellStyle name="60% - Accent2 3" xfId="57" xr:uid="{00000000-0005-0000-0000-000036000000}"/>
    <cellStyle name="60% - Accent3 2" xfId="58" xr:uid="{00000000-0005-0000-0000-000037000000}"/>
    <cellStyle name="60% - Accent3 3" xfId="59" xr:uid="{00000000-0005-0000-0000-000038000000}"/>
    <cellStyle name="60% - Accent4 2" xfId="60" xr:uid="{00000000-0005-0000-0000-000039000000}"/>
    <cellStyle name="60% - Accent4 3" xfId="61" xr:uid="{00000000-0005-0000-0000-00003A000000}"/>
    <cellStyle name="60% - Accent5 2" xfId="62" xr:uid="{00000000-0005-0000-0000-00003B000000}"/>
    <cellStyle name="60% - Accent5 3" xfId="63" xr:uid="{00000000-0005-0000-0000-00003C000000}"/>
    <cellStyle name="60% - Accent6 2" xfId="64" xr:uid="{00000000-0005-0000-0000-00003D000000}"/>
    <cellStyle name="60% - Accent6 3" xfId="65" xr:uid="{00000000-0005-0000-0000-00003E000000}"/>
    <cellStyle name="Accent1 2" xfId="66" xr:uid="{00000000-0005-0000-0000-00003F000000}"/>
    <cellStyle name="Accent1 3" xfId="67" xr:uid="{00000000-0005-0000-0000-000040000000}"/>
    <cellStyle name="Accent2 2" xfId="68" xr:uid="{00000000-0005-0000-0000-000041000000}"/>
    <cellStyle name="Accent2 3" xfId="69" xr:uid="{00000000-0005-0000-0000-000042000000}"/>
    <cellStyle name="Accent3 2" xfId="70" xr:uid="{00000000-0005-0000-0000-000043000000}"/>
    <cellStyle name="Accent3 3" xfId="71" xr:uid="{00000000-0005-0000-0000-000044000000}"/>
    <cellStyle name="Accent4 2" xfId="72" xr:uid="{00000000-0005-0000-0000-000045000000}"/>
    <cellStyle name="Accent4 3" xfId="73" xr:uid="{00000000-0005-0000-0000-000046000000}"/>
    <cellStyle name="Accent5 2" xfId="74" xr:uid="{00000000-0005-0000-0000-000047000000}"/>
    <cellStyle name="Accent5 3" xfId="75" xr:uid="{00000000-0005-0000-0000-000048000000}"/>
    <cellStyle name="Accent6 2" xfId="76" xr:uid="{00000000-0005-0000-0000-000049000000}"/>
    <cellStyle name="Accent6 3" xfId="77" xr:uid="{00000000-0005-0000-0000-00004A000000}"/>
    <cellStyle name="ASSUMPTION" xfId="78" xr:uid="{00000000-0005-0000-0000-00004B000000}"/>
    <cellStyle name="Bad 2" xfId="79" xr:uid="{00000000-0005-0000-0000-00004C000000}"/>
    <cellStyle name="Bad 3" xfId="80" xr:uid="{00000000-0005-0000-0000-00004D000000}"/>
    <cellStyle name="Calculation 2" xfId="81" xr:uid="{00000000-0005-0000-0000-00004E000000}"/>
    <cellStyle name="Calculation 2 10" xfId="82" xr:uid="{00000000-0005-0000-0000-00004F000000}"/>
    <cellStyle name="Calculation 2 10 2" xfId="83" xr:uid="{00000000-0005-0000-0000-000050000000}"/>
    <cellStyle name="Calculation 2 2" xfId="84" xr:uid="{00000000-0005-0000-0000-000051000000}"/>
    <cellStyle name="Calculation 2 2 2" xfId="85" xr:uid="{00000000-0005-0000-0000-000052000000}"/>
    <cellStyle name="Calculation 2 3" xfId="86" xr:uid="{00000000-0005-0000-0000-000053000000}"/>
    <cellStyle name="Calculation 2 3 2" xfId="87" xr:uid="{00000000-0005-0000-0000-000054000000}"/>
    <cellStyle name="Calculation 2 4" xfId="88" xr:uid="{00000000-0005-0000-0000-000055000000}"/>
    <cellStyle name="Calculation 2 4 2" xfId="89" xr:uid="{00000000-0005-0000-0000-000056000000}"/>
    <cellStyle name="Calculation 2 5" xfId="90" xr:uid="{00000000-0005-0000-0000-000057000000}"/>
    <cellStyle name="Calculation 2 5 2" xfId="91" xr:uid="{00000000-0005-0000-0000-000058000000}"/>
    <cellStyle name="Calculation 2 6" xfId="92" xr:uid="{00000000-0005-0000-0000-000059000000}"/>
    <cellStyle name="Calculation 2 6 2" xfId="93" xr:uid="{00000000-0005-0000-0000-00005A000000}"/>
    <cellStyle name="Calculation 2 7" xfId="94" xr:uid="{00000000-0005-0000-0000-00005B000000}"/>
    <cellStyle name="Calculation 2 7 2" xfId="95" xr:uid="{00000000-0005-0000-0000-00005C000000}"/>
    <cellStyle name="Calculation 2 8" xfId="96" xr:uid="{00000000-0005-0000-0000-00005D000000}"/>
    <cellStyle name="Calculation 2 8 2" xfId="97" xr:uid="{00000000-0005-0000-0000-00005E000000}"/>
    <cellStyle name="Calculation 2 9" xfId="98" xr:uid="{00000000-0005-0000-0000-00005F000000}"/>
    <cellStyle name="Calculation 2 9 2" xfId="99" xr:uid="{00000000-0005-0000-0000-000060000000}"/>
    <cellStyle name="Calculation 3" xfId="100" xr:uid="{00000000-0005-0000-0000-000061000000}"/>
    <cellStyle name="CardColumns" xfId="101" xr:uid="{00000000-0005-0000-0000-000062000000}"/>
    <cellStyle name="CardData" xfId="102" xr:uid="{00000000-0005-0000-0000-000063000000}"/>
    <cellStyle name="CardData 2" xfId="103" xr:uid="{00000000-0005-0000-0000-000064000000}"/>
    <cellStyle name="CardHeader" xfId="104" xr:uid="{00000000-0005-0000-0000-000065000000}"/>
    <cellStyle name="CardText" xfId="105" xr:uid="{00000000-0005-0000-0000-000066000000}"/>
    <cellStyle name="CardText 2" xfId="106" xr:uid="{00000000-0005-0000-0000-000067000000}"/>
    <cellStyle name="Check Cell 2" xfId="107" xr:uid="{00000000-0005-0000-0000-000068000000}"/>
    <cellStyle name="Check Cell 3" xfId="108" xr:uid="{00000000-0005-0000-0000-000069000000}"/>
    <cellStyle name="Comma 2" xfId="109" xr:uid="{00000000-0005-0000-0000-00006A000000}"/>
    <cellStyle name="Decimal1" xfId="110" xr:uid="{00000000-0005-0000-0000-00006B000000}"/>
    <cellStyle name="Explanatory Text 2" xfId="111" xr:uid="{00000000-0005-0000-0000-00006C000000}"/>
    <cellStyle name="Explanatory Text 2 2" xfId="112" xr:uid="{00000000-0005-0000-0000-00006D000000}"/>
    <cellStyle name="Explanatory Text 3" xfId="113" xr:uid="{00000000-0005-0000-0000-00006E000000}"/>
    <cellStyle name="Factor_Decimal1" xfId="114" xr:uid="{00000000-0005-0000-0000-00006F000000}"/>
    <cellStyle name="Flag1" xfId="115" xr:uid="{00000000-0005-0000-0000-000070000000}"/>
    <cellStyle name="Good 2" xfId="116" xr:uid="{00000000-0005-0000-0000-000071000000}"/>
    <cellStyle name="Good 3" xfId="117" xr:uid="{00000000-0005-0000-0000-000072000000}"/>
    <cellStyle name="Header" xfId="118" xr:uid="{00000000-0005-0000-0000-000073000000}"/>
    <cellStyle name="Heading" xfId="119" xr:uid="{00000000-0005-0000-0000-000074000000}"/>
    <cellStyle name="Heading 1 2" xfId="120" xr:uid="{00000000-0005-0000-0000-000075000000}"/>
    <cellStyle name="Heading 2 2" xfId="121" xr:uid="{00000000-0005-0000-0000-000076000000}"/>
    <cellStyle name="Heading 3 2" xfId="122" xr:uid="{00000000-0005-0000-0000-000077000000}"/>
    <cellStyle name="Heading 4 2" xfId="123" xr:uid="{00000000-0005-0000-0000-000078000000}"/>
    <cellStyle name="Heading 5" xfId="124" xr:uid="{00000000-0005-0000-0000-000079000000}"/>
    <cellStyle name="Holiday" xfId="125" xr:uid="{00000000-0005-0000-0000-00007A000000}"/>
    <cellStyle name="Holiday 2" xfId="126" xr:uid="{00000000-0005-0000-0000-00007B000000}"/>
    <cellStyle name="Holiday 2 2" xfId="127" xr:uid="{00000000-0005-0000-0000-00007C000000}"/>
    <cellStyle name="Holiday 2 3" xfId="128" xr:uid="{00000000-0005-0000-0000-00007D000000}"/>
    <cellStyle name="Holiday 3" xfId="129" xr:uid="{00000000-0005-0000-0000-00007E000000}"/>
    <cellStyle name="Holiday 3 2" xfId="130" xr:uid="{00000000-0005-0000-0000-00007F000000}"/>
    <cellStyle name="Holiday 3 3" xfId="131" xr:uid="{00000000-0005-0000-0000-000080000000}"/>
    <cellStyle name="Holiday 4" xfId="132" xr:uid="{00000000-0005-0000-0000-000081000000}"/>
    <cellStyle name="Holiday 4 2" xfId="133" xr:uid="{00000000-0005-0000-0000-000082000000}"/>
    <cellStyle name="Holiday 4 3" xfId="134" xr:uid="{00000000-0005-0000-0000-000083000000}"/>
    <cellStyle name="Holiday 5" xfId="135" xr:uid="{00000000-0005-0000-0000-000084000000}"/>
    <cellStyle name="Holiday 6" xfId="136" xr:uid="{00000000-0005-0000-0000-000085000000}"/>
    <cellStyle name="Hyperlink" xfId="276" builtinId="8"/>
    <cellStyle name="Hyperlink 2" xfId="137" xr:uid="{00000000-0005-0000-0000-000087000000}"/>
    <cellStyle name="Hyperlink 2 2" xfId="138" xr:uid="{00000000-0005-0000-0000-000088000000}"/>
    <cellStyle name="Hyperlink 3" xfId="139" xr:uid="{00000000-0005-0000-0000-000089000000}"/>
    <cellStyle name="INPUT 2" xfId="140" xr:uid="{00000000-0005-0000-0000-00008A000000}"/>
    <cellStyle name="Input 2 10" xfId="141" xr:uid="{00000000-0005-0000-0000-00008B000000}"/>
    <cellStyle name="Input 2 10 2" xfId="142" xr:uid="{00000000-0005-0000-0000-00008C000000}"/>
    <cellStyle name="Input 2 11" xfId="143" xr:uid="{00000000-0005-0000-0000-00008D000000}"/>
    <cellStyle name="Input 2 2" xfId="144" xr:uid="{00000000-0005-0000-0000-00008E000000}"/>
    <cellStyle name="Input 2 2 2" xfId="145" xr:uid="{00000000-0005-0000-0000-00008F000000}"/>
    <cellStyle name="Input 2 3" xfId="146" xr:uid="{00000000-0005-0000-0000-000090000000}"/>
    <cellStyle name="Input 2 3 2" xfId="147" xr:uid="{00000000-0005-0000-0000-000091000000}"/>
    <cellStyle name="Input 2 4" xfId="148" xr:uid="{00000000-0005-0000-0000-000092000000}"/>
    <cellStyle name="Input 2 4 2" xfId="149" xr:uid="{00000000-0005-0000-0000-000093000000}"/>
    <cellStyle name="Input 2 5" xfId="150" xr:uid="{00000000-0005-0000-0000-000094000000}"/>
    <cellStyle name="Input 2 5 2" xfId="151" xr:uid="{00000000-0005-0000-0000-000095000000}"/>
    <cellStyle name="Input 2 6" xfId="152" xr:uid="{00000000-0005-0000-0000-000096000000}"/>
    <cellStyle name="Input 2 6 2" xfId="153" xr:uid="{00000000-0005-0000-0000-000097000000}"/>
    <cellStyle name="Input 2 7" xfId="154" xr:uid="{00000000-0005-0000-0000-000098000000}"/>
    <cellStyle name="Input 2 7 2" xfId="155" xr:uid="{00000000-0005-0000-0000-000099000000}"/>
    <cellStyle name="Input 2 8" xfId="156" xr:uid="{00000000-0005-0000-0000-00009A000000}"/>
    <cellStyle name="Input 2 8 2" xfId="157" xr:uid="{00000000-0005-0000-0000-00009B000000}"/>
    <cellStyle name="Input 2 9" xfId="158" xr:uid="{00000000-0005-0000-0000-00009C000000}"/>
    <cellStyle name="Input 2 9 2" xfId="159" xr:uid="{00000000-0005-0000-0000-00009D000000}"/>
    <cellStyle name="INPUT 3" xfId="160" xr:uid="{00000000-0005-0000-0000-00009E000000}"/>
    <cellStyle name="Input 3 2" xfId="161" xr:uid="{00000000-0005-0000-0000-00009F000000}"/>
    <cellStyle name="Input 4" xfId="162" xr:uid="{00000000-0005-0000-0000-0000A0000000}"/>
    <cellStyle name="Input 5" xfId="163" xr:uid="{00000000-0005-0000-0000-0000A1000000}"/>
    <cellStyle name="Linked Cell 2" xfId="164" xr:uid="{00000000-0005-0000-0000-0000A2000000}"/>
    <cellStyle name="Linked Cell 3" xfId="165" xr:uid="{00000000-0005-0000-0000-0000A3000000}"/>
    <cellStyle name="List1" xfId="166" xr:uid="{00000000-0005-0000-0000-0000A4000000}"/>
    <cellStyle name="myown" xfId="167" xr:uid="{00000000-0005-0000-0000-0000A5000000}"/>
    <cellStyle name="myown 2" xfId="168" xr:uid="{00000000-0005-0000-0000-0000A6000000}"/>
    <cellStyle name="Neutral 2" xfId="169" xr:uid="{00000000-0005-0000-0000-0000A7000000}"/>
    <cellStyle name="Neutral 3" xfId="170" xr:uid="{00000000-0005-0000-0000-0000A8000000}"/>
    <cellStyle name="Normal" xfId="0" builtinId="0"/>
    <cellStyle name="Normal 10" xfId="171" xr:uid="{00000000-0005-0000-0000-0000AA000000}"/>
    <cellStyle name="Normal 2" xfId="2" xr:uid="{00000000-0005-0000-0000-0000AB000000}"/>
    <cellStyle name="Normal 2 2" xfId="172" xr:uid="{00000000-0005-0000-0000-0000AC000000}"/>
    <cellStyle name="Normal 2 2 2" xfId="173" xr:uid="{00000000-0005-0000-0000-0000AD000000}"/>
    <cellStyle name="Normal 2 2 3" xfId="174" xr:uid="{00000000-0005-0000-0000-0000AE000000}"/>
    <cellStyle name="Normal 2 2 3 2" xfId="175" xr:uid="{00000000-0005-0000-0000-0000AF000000}"/>
    <cellStyle name="Normal 2 2 3 3" xfId="176" xr:uid="{00000000-0005-0000-0000-0000B0000000}"/>
    <cellStyle name="Normal 2 2 4" xfId="177" xr:uid="{00000000-0005-0000-0000-0000B1000000}"/>
    <cellStyle name="Normal 2 3" xfId="178" xr:uid="{00000000-0005-0000-0000-0000B2000000}"/>
    <cellStyle name="Normal 2 3 2" xfId="179" xr:uid="{00000000-0005-0000-0000-0000B3000000}"/>
    <cellStyle name="Normal 2 4" xfId="180" xr:uid="{00000000-0005-0000-0000-0000B4000000}"/>
    <cellStyle name="Normal 2 5" xfId="181" xr:uid="{00000000-0005-0000-0000-0000B5000000}"/>
    <cellStyle name="Normal 2 6" xfId="182" xr:uid="{00000000-0005-0000-0000-0000B6000000}"/>
    <cellStyle name="Normal 2 7" xfId="183" xr:uid="{00000000-0005-0000-0000-0000B7000000}"/>
    <cellStyle name="Normal 3" xfId="184" xr:uid="{00000000-0005-0000-0000-0000B8000000}"/>
    <cellStyle name="Normal 3 2" xfId="185" xr:uid="{00000000-0005-0000-0000-0000B9000000}"/>
    <cellStyle name="Normal 3 2 2" xfId="186" xr:uid="{00000000-0005-0000-0000-0000BA000000}"/>
    <cellStyle name="Normal 3 2 3" xfId="187" xr:uid="{00000000-0005-0000-0000-0000BB000000}"/>
    <cellStyle name="Normal 3 2 4" xfId="188" xr:uid="{00000000-0005-0000-0000-0000BC000000}"/>
    <cellStyle name="Normal 3 3" xfId="189" xr:uid="{00000000-0005-0000-0000-0000BD000000}"/>
    <cellStyle name="Normal 3 3 2" xfId="190" xr:uid="{00000000-0005-0000-0000-0000BE000000}"/>
    <cellStyle name="Normal 3 4" xfId="191" xr:uid="{00000000-0005-0000-0000-0000BF000000}"/>
    <cellStyle name="Normal 3 5" xfId="192" xr:uid="{00000000-0005-0000-0000-0000C0000000}"/>
    <cellStyle name="Normal 3 6" xfId="193" xr:uid="{00000000-0005-0000-0000-0000C1000000}"/>
    <cellStyle name="Normal 4" xfId="194" xr:uid="{00000000-0005-0000-0000-0000C2000000}"/>
    <cellStyle name="Normal 4 2" xfId="195" xr:uid="{00000000-0005-0000-0000-0000C3000000}"/>
    <cellStyle name="Normal 4 2 2" xfId="196" xr:uid="{00000000-0005-0000-0000-0000C4000000}"/>
    <cellStyle name="Normal 4 3" xfId="197" xr:uid="{00000000-0005-0000-0000-0000C5000000}"/>
    <cellStyle name="Normal 4 4" xfId="198" xr:uid="{00000000-0005-0000-0000-0000C6000000}"/>
    <cellStyle name="Normal 4 5" xfId="199" xr:uid="{00000000-0005-0000-0000-0000C7000000}"/>
    <cellStyle name="Normal 41" xfId="200" xr:uid="{00000000-0005-0000-0000-0000C8000000}"/>
    <cellStyle name="Normal 5" xfId="201" xr:uid="{00000000-0005-0000-0000-0000C9000000}"/>
    <cellStyle name="Normal 5 2" xfId="202" xr:uid="{00000000-0005-0000-0000-0000CA000000}"/>
    <cellStyle name="Normal 5 3" xfId="203" xr:uid="{00000000-0005-0000-0000-0000CB000000}"/>
    <cellStyle name="Normal 6" xfId="204" xr:uid="{00000000-0005-0000-0000-0000CC000000}"/>
    <cellStyle name="Normal 6 2" xfId="205" xr:uid="{00000000-0005-0000-0000-0000CD000000}"/>
    <cellStyle name="Normal 7" xfId="206" xr:uid="{00000000-0005-0000-0000-0000CE000000}"/>
    <cellStyle name="Normal 7 2" xfId="207" xr:uid="{00000000-0005-0000-0000-0000CF000000}"/>
    <cellStyle name="Normal 8" xfId="208" xr:uid="{00000000-0005-0000-0000-0000D0000000}"/>
    <cellStyle name="Normal 9" xfId="209" xr:uid="{00000000-0005-0000-0000-0000D1000000}"/>
    <cellStyle name="Normal_kestrelfdp" xfId="1" xr:uid="{00000000-0005-0000-0000-0000D2000000}"/>
    <cellStyle name="Note 2" xfId="210" xr:uid="{00000000-0005-0000-0000-0000D3000000}"/>
    <cellStyle name="Note 2 2" xfId="211" xr:uid="{00000000-0005-0000-0000-0000D4000000}"/>
    <cellStyle name="Note 2 2 2" xfId="212" xr:uid="{00000000-0005-0000-0000-0000D5000000}"/>
    <cellStyle name="Note 2 3" xfId="213" xr:uid="{00000000-0005-0000-0000-0000D6000000}"/>
    <cellStyle name="Note 2 3 2" xfId="214" xr:uid="{00000000-0005-0000-0000-0000D7000000}"/>
    <cellStyle name="Note 2 4" xfId="215" xr:uid="{00000000-0005-0000-0000-0000D8000000}"/>
    <cellStyle name="Note 2 4 2" xfId="216" xr:uid="{00000000-0005-0000-0000-0000D9000000}"/>
    <cellStyle name="Note 2 5" xfId="217" xr:uid="{00000000-0005-0000-0000-0000DA000000}"/>
    <cellStyle name="Note 2 5 2" xfId="218" xr:uid="{00000000-0005-0000-0000-0000DB000000}"/>
    <cellStyle name="Note 3" xfId="219" xr:uid="{00000000-0005-0000-0000-0000DC000000}"/>
    <cellStyle name="Output 2" xfId="220" xr:uid="{00000000-0005-0000-0000-0000DD000000}"/>
    <cellStyle name="Output 2 2" xfId="221" xr:uid="{00000000-0005-0000-0000-0000DE000000}"/>
    <cellStyle name="Output 2 2 2" xfId="222" xr:uid="{00000000-0005-0000-0000-0000DF000000}"/>
    <cellStyle name="Output 2 3" xfId="223" xr:uid="{00000000-0005-0000-0000-0000E0000000}"/>
    <cellStyle name="Output 2 3 2" xfId="224" xr:uid="{00000000-0005-0000-0000-0000E1000000}"/>
    <cellStyle name="Output 2 4" xfId="225" xr:uid="{00000000-0005-0000-0000-0000E2000000}"/>
    <cellStyle name="Output 2 4 2" xfId="226" xr:uid="{00000000-0005-0000-0000-0000E3000000}"/>
    <cellStyle name="Output 2 5" xfId="227" xr:uid="{00000000-0005-0000-0000-0000E4000000}"/>
    <cellStyle name="Output 2 5 2" xfId="228" xr:uid="{00000000-0005-0000-0000-0000E5000000}"/>
    <cellStyle name="Output 2 6" xfId="229" xr:uid="{00000000-0005-0000-0000-0000E6000000}"/>
    <cellStyle name="Output 2 6 2" xfId="230" xr:uid="{00000000-0005-0000-0000-0000E7000000}"/>
    <cellStyle name="Output 2 7" xfId="231" xr:uid="{00000000-0005-0000-0000-0000E8000000}"/>
    <cellStyle name="Output 2 7 2" xfId="232" xr:uid="{00000000-0005-0000-0000-0000E9000000}"/>
    <cellStyle name="Output 2 8" xfId="233" xr:uid="{00000000-0005-0000-0000-0000EA000000}"/>
    <cellStyle name="Output 2 8 2" xfId="234" xr:uid="{00000000-0005-0000-0000-0000EB000000}"/>
    <cellStyle name="Output 3" xfId="235" xr:uid="{00000000-0005-0000-0000-0000EC000000}"/>
    <cellStyle name="Overwrite_Cell_Number1" xfId="236" xr:uid="{00000000-0005-0000-0000-0000ED000000}"/>
    <cellStyle name="Percent 2" xfId="237" xr:uid="{00000000-0005-0000-0000-0000EE000000}"/>
    <cellStyle name="Percent 2 2" xfId="238" xr:uid="{00000000-0005-0000-0000-0000EF000000}"/>
    <cellStyle name="Percent 2 3" xfId="239" xr:uid="{00000000-0005-0000-0000-0000F0000000}"/>
    <cellStyle name="Percent 2 4" xfId="240" xr:uid="{00000000-0005-0000-0000-0000F1000000}"/>
    <cellStyle name="Percent 2 5" xfId="241" xr:uid="{00000000-0005-0000-0000-0000F2000000}"/>
    <cellStyle name="Percent 3" xfId="242" xr:uid="{00000000-0005-0000-0000-0000F3000000}"/>
    <cellStyle name="Percent 3 2" xfId="243" xr:uid="{00000000-0005-0000-0000-0000F4000000}"/>
    <cellStyle name="Percent 4" xfId="244" xr:uid="{00000000-0005-0000-0000-0000F5000000}"/>
    <cellStyle name="Percent 5" xfId="245" xr:uid="{00000000-0005-0000-0000-0000F6000000}"/>
    <cellStyle name="Percent 6" xfId="246" xr:uid="{00000000-0005-0000-0000-0000F7000000}"/>
    <cellStyle name="Percentage1" xfId="247" xr:uid="{00000000-0005-0000-0000-0000F8000000}"/>
    <cellStyle name="Shade" xfId="248" xr:uid="{00000000-0005-0000-0000-0000F9000000}"/>
    <cellStyle name="Style 1" xfId="249" xr:uid="{00000000-0005-0000-0000-0000FA000000}"/>
    <cellStyle name="Style 1 2" xfId="250" xr:uid="{00000000-0005-0000-0000-0000FB000000}"/>
    <cellStyle name="Subheading1" xfId="251" xr:uid="{00000000-0005-0000-0000-0000FC000000}"/>
    <cellStyle name="Subheading2" xfId="252" xr:uid="{00000000-0005-0000-0000-0000FD000000}"/>
    <cellStyle name="Subheading3" xfId="253" xr:uid="{00000000-0005-0000-0000-0000FE000000}"/>
    <cellStyle name="tag" xfId="254" xr:uid="{00000000-0005-0000-0000-0000FF000000}"/>
    <cellStyle name="Title 2" xfId="255" xr:uid="{00000000-0005-0000-0000-000000010000}"/>
    <cellStyle name="Total 2" xfId="256" xr:uid="{00000000-0005-0000-0000-000001010000}"/>
    <cellStyle name="Total 2 2" xfId="257" xr:uid="{00000000-0005-0000-0000-000002010000}"/>
    <cellStyle name="Total 2 2 2" xfId="258" xr:uid="{00000000-0005-0000-0000-000003010000}"/>
    <cellStyle name="Total 2 3" xfId="259" xr:uid="{00000000-0005-0000-0000-000004010000}"/>
    <cellStyle name="Total 2 3 2" xfId="260" xr:uid="{00000000-0005-0000-0000-000005010000}"/>
    <cellStyle name="Total 2 4" xfId="261" xr:uid="{00000000-0005-0000-0000-000006010000}"/>
    <cellStyle name="Total 2 4 2" xfId="262" xr:uid="{00000000-0005-0000-0000-000007010000}"/>
    <cellStyle name="Total 2 5" xfId="263" xr:uid="{00000000-0005-0000-0000-000008010000}"/>
    <cellStyle name="Total 2 5 2" xfId="264" xr:uid="{00000000-0005-0000-0000-000009010000}"/>
    <cellStyle name="Total 2 6" xfId="265" xr:uid="{00000000-0005-0000-0000-00000A010000}"/>
    <cellStyle name="Total 2 6 2" xfId="266" xr:uid="{00000000-0005-0000-0000-00000B010000}"/>
    <cellStyle name="Total 2 7" xfId="267" xr:uid="{00000000-0005-0000-0000-00000C010000}"/>
    <cellStyle name="Total 2 7 2" xfId="268" xr:uid="{00000000-0005-0000-0000-00000D010000}"/>
    <cellStyle name="Total 2 8" xfId="269" xr:uid="{00000000-0005-0000-0000-00000E010000}"/>
    <cellStyle name="Total 2 8 2" xfId="270" xr:uid="{00000000-0005-0000-0000-00000F010000}"/>
    <cellStyle name="Total 3" xfId="271" xr:uid="{00000000-0005-0000-0000-000010010000}"/>
    <cellStyle name="Unit" xfId="272" xr:uid="{00000000-0005-0000-0000-000011010000}"/>
    <cellStyle name="Warning Text 2" xfId="273" xr:uid="{00000000-0005-0000-0000-000012010000}"/>
    <cellStyle name="Warning Text 3" xfId="274" xr:uid="{00000000-0005-0000-0000-000013010000}"/>
    <cellStyle name="Year" xfId="275" xr:uid="{00000000-0005-0000-0000-000014010000}"/>
  </cellStyles>
  <dxfs count="0"/>
  <tableStyles count="0" defaultTableStyle="TableStyleMedium2" defaultPivotStyle="PivotStyleLight16"/>
  <colors>
    <mruColors>
      <color rgb="FFBE4D00"/>
      <color rgb="FF006600"/>
      <color rgb="FF906A2F"/>
      <color rgb="FF0000FF"/>
      <color rgb="FF00619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9818687</xdr:colOff>
      <xdr:row>0</xdr:row>
      <xdr:rowOff>142876</xdr:rowOff>
    </xdr:from>
    <xdr:to>
      <xdr:col>2</xdr:col>
      <xdr:colOff>10817225</xdr:colOff>
      <xdr:row>3</xdr:row>
      <xdr:rowOff>110490</xdr:rowOff>
    </xdr:to>
    <xdr:pic>
      <xdr:nvPicPr>
        <xdr:cNvPr id="4" name="Picture 3">
          <a:extLst>
            <a:ext uri="{FF2B5EF4-FFF2-40B4-BE49-F238E27FC236}">
              <a16:creationId xmlns:a16="http://schemas.microsoft.com/office/drawing/2014/main" id="{37A2F615-D922-48B5-905F-455672327806}"/>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11025187" y="142876"/>
          <a:ext cx="976313" cy="936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95251</xdr:colOff>
      <xdr:row>0</xdr:row>
      <xdr:rowOff>119063</xdr:rowOff>
    </xdr:from>
    <xdr:to>
      <xdr:col>1</xdr:col>
      <xdr:colOff>750889</xdr:colOff>
      <xdr:row>1</xdr:row>
      <xdr:rowOff>602615</xdr:rowOff>
    </xdr:to>
    <xdr:pic>
      <xdr:nvPicPr>
        <xdr:cNvPr id="4" name="Picture 3">
          <a:extLst>
            <a:ext uri="{FF2B5EF4-FFF2-40B4-BE49-F238E27FC236}">
              <a16:creationId xmlns:a16="http://schemas.microsoft.com/office/drawing/2014/main" id="{540ECD08-FA39-4887-A7CB-9334BF9A8180}"/>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14376" y="119063"/>
          <a:ext cx="658813" cy="669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7D06744D-CACF-4298-A265-12B2537B22B8}"/>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22314" y="134939"/>
          <a:ext cx="988218" cy="928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166689</xdr:colOff>
      <xdr:row>0</xdr:row>
      <xdr:rowOff>134939</xdr:rowOff>
    </xdr:from>
    <xdr:to>
      <xdr:col>1</xdr:col>
      <xdr:colOff>1158082</xdr:colOff>
      <xdr:row>4</xdr:row>
      <xdr:rowOff>66677</xdr:rowOff>
    </xdr:to>
    <xdr:pic>
      <xdr:nvPicPr>
        <xdr:cNvPr id="2" name="Picture 1">
          <a:extLst>
            <a:ext uri="{FF2B5EF4-FFF2-40B4-BE49-F238E27FC236}">
              <a16:creationId xmlns:a16="http://schemas.microsoft.com/office/drawing/2014/main" id="{18395590-863C-4264-942C-AE16FBEB4C47}"/>
            </a:ext>
            <a:ext uri="{C183D7F6-B498-43B3-948B-1728B52AA6E4}">
              <adec:decorative xmlns:adec="http://schemas.microsoft.com/office/drawing/2017/decorative" val="1"/>
            </a:ext>
          </a:extLst>
        </xdr:cNvPr>
        <xdr:cNvPicPr/>
      </xdr:nvPicPr>
      <xdr:blipFill>
        <a:blip xmlns:r="http://schemas.openxmlformats.org/officeDocument/2006/relationships" r:embed="rId1"/>
        <a:stretch>
          <a:fillRect/>
        </a:stretch>
      </xdr:blipFill>
      <xdr:spPr>
        <a:xfrm>
          <a:off x="700089" y="134939"/>
          <a:ext cx="988218" cy="9477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gauthority.co.uk/Users/craig.mitchell/AppData/Local/Microsoft/Windows/INetCache/Content.Outlook/AHGE0S0Z/Economic%20Model%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 or project name here plse"/>
      <sheetName val="Prices"/>
      <sheetName val="Field 1 Data"/>
      <sheetName val="Field 1 Model"/>
      <sheetName val="Field 2 Data"/>
      <sheetName val="Field 2 Model"/>
      <sheetName val="Field 3 Data"/>
      <sheetName val="Field 3 Model"/>
      <sheetName val="Results and Control"/>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Louise Wood (North Sea Transition Authority)" id="{8F71999B-BC65-4569-B427-4017369FDAAC}" userId="S::louise.wood@nstauthority.co.uk::28830394-eda7-45ec-806d-47a27301787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 dT="2024-05-29T09:13:22.62" personId="{8F71999B-BC65-4569-B427-4017369FDAAC}" id="{241A53A1-199B-402E-B1A7-D972FF1DEF0D}">
    <text>Any incremental emissions at the terminal/facility as a result of this development</text>
  </threadedComment>
  <threadedComment ref="AN20" dT="2024-05-29T09:11:36.72" personId="{8F71999B-BC65-4569-B427-4017369FDAAC}" id="{372AB438-3707-4883-83B6-933AE6A1F722}">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EE7FF9BA-EC2D-4BB5-9F71-7F0E229D265E}">
    <text>Incremental logistics during the producing years (including standby and supply vessel trips, helicopter trips, tankers etc).</text>
  </threadedComment>
</ThreadedComments>
</file>

<file path=xl/threadedComments/threadedComment2.xml><?xml version="1.0" encoding="utf-8"?>
<ThreadedComments xmlns="http://schemas.microsoft.com/office/spreadsheetml/2018/threadedcomments" xmlns:x="http://schemas.openxmlformats.org/spreadsheetml/2006/main">
  <threadedComment ref="AM20" dT="2024-05-29T09:13:22.62" personId="{8F71999B-BC65-4569-B427-4017369FDAAC}" id="{5850CBDA-38E1-4E56-8941-A3AC7BB5DE5E}">
    <text>Any incremental emissions at the terminal/facility as a result of this development</text>
  </threadedComment>
  <threadedComment ref="AN20" dT="2024-05-29T09:11:36.72" personId="{8F71999B-BC65-4569-B427-4017369FDAAC}" id="{D12309D6-5A3D-4CA3-A8C1-F4A4FFEAC173}">
    <text>Emissions from mobile drilling unit (or similar) including the emissions from all supporting logistic services (anchor handling vessels, helicopters, supply and standby vessels).</text>
  </threadedComment>
  <threadedComment ref="AP20" dT="2024-05-29T09:12:43.94" personId="{8F71999B-BC65-4569-B427-4017369FDAAC}" id="{CD03BD49-B3FC-4DCC-8521-F6F076E20A14}">
    <text>Incremental logistics during the producing years (including standby and supply vessel trips, helicopter trips, tankers etc).</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nstauthority.co.uk/exploration-production/asset-stewardship/expectations/" TargetMode="External"/><Relationship Id="rId7" Type="http://schemas.openxmlformats.org/officeDocument/2006/relationships/drawing" Target="../drawings/drawing1.xml"/><Relationship Id="rId2" Type="http://schemas.openxmlformats.org/officeDocument/2006/relationships/hyperlink" Target="https://www.gov.uk/government/publications/participating-in-the-uk-ets/participating-in-the-uk-ets" TargetMode="External"/><Relationship Id="rId1" Type="http://schemas.openxmlformats.org/officeDocument/2006/relationships/hyperlink" Target="https://www.nstauthority.co.uk/exploration-production/development/field-development-plans/" TargetMode="External"/><Relationship Id="rId6" Type="http://schemas.openxmlformats.org/officeDocument/2006/relationships/printerSettings" Target="../printerSettings/printerSettings1.bin"/><Relationship Id="rId5" Type="http://schemas.openxmlformats.org/officeDocument/2006/relationships/hyperlink" Target="https://view.officeapps.live.com/op/view.aspx?src=https%3A%2F%2Fassets.publishing.service.gov.uk%2Fmedia%2F6567994fcc1ec5000d8eef17%2Fdata-tables-1-19.xlsx&amp;wdOrigin=BROWSELINK" TargetMode="External"/><Relationship Id="rId4" Type="http://schemas.openxmlformats.org/officeDocument/2006/relationships/hyperlink" Target="https://www.ipcc.ch/site/assets/uploads/2018/02/WG1AR5_Chapter08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7A22-CF65-4ED7-9641-82B11687B36A}">
  <sheetPr>
    <tabColor theme="0" tint="-0.14999847407452621"/>
    <pageSetUpPr fitToPage="1"/>
  </sheetPr>
  <dimension ref="A1:V90"/>
  <sheetViews>
    <sheetView showGridLines="0" zoomScale="80" zoomScaleNormal="80" workbookViewId="0">
      <selection activeCell="A2" sqref="A2"/>
    </sheetView>
  </sheetViews>
  <sheetFormatPr defaultColWidth="9.265625" defaultRowHeight="15" x14ac:dyDescent="0.4"/>
  <cols>
    <col min="1" max="1" width="13.59765625" style="240" customWidth="1"/>
    <col min="2" max="2" width="4.3984375" style="340" customWidth="1"/>
    <col min="3" max="3" width="162.3984375" style="240" customWidth="1"/>
    <col min="4" max="4" width="8.86328125" style="240" customWidth="1"/>
    <col min="5" max="5" width="67.3984375" style="240" customWidth="1"/>
    <col min="6" max="12" width="8.59765625" style="241"/>
    <col min="13" max="16384" width="9.265625" style="240"/>
  </cols>
  <sheetData>
    <row r="1" spans="1:12" x14ac:dyDescent="0.4">
      <c r="A1" s="340"/>
    </row>
    <row r="2" spans="1:12" ht="47.1" customHeight="1" x14ac:dyDescent="0.4">
      <c r="A2" s="340"/>
      <c r="B2" s="341" t="s">
        <v>0</v>
      </c>
      <c r="E2" s="323" t="s">
        <v>219</v>
      </c>
    </row>
    <row r="3" spans="1:12" x14ac:dyDescent="0.4">
      <c r="B3" s="342" t="s">
        <v>218</v>
      </c>
    </row>
    <row r="4" spans="1:12" x14ac:dyDescent="0.4">
      <c r="C4" s="242"/>
    </row>
    <row r="5" spans="1:12" s="96" customFormat="1" ht="30" customHeight="1" x14ac:dyDescent="0.45">
      <c r="B5" s="343"/>
      <c r="C5" s="88" t="s">
        <v>1</v>
      </c>
      <c r="E5" s="332"/>
      <c r="F5" s="97"/>
      <c r="G5" s="97"/>
      <c r="H5" s="97"/>
      <c r="I5" s="97"/>
      <c r="J5" s="97"/>
      <c r="K5" s="97"/>
      <c r="L5" s="97"/>
    </row>
    <row r="6" spans="1:12" s="96" customFormat="1" ht="30" customHeight="1" x14ac:dyDescent="0.45">
      <c r="B6" s="344"/>
      <c r="C6" s="89"/>
      <c r="E6" s="239"/>
      <c r="F6" s="97"/>
      <c r="G6" s="97"/>
      <c r="H6" s="97"/>
      <c r="I6" s="97"/>
      <c r="J6" s="97"/>
      <c r="K6" s="97"/>
      <c r="L6" s="97"/>
    </row>
    <row r="7" spans="1:12" s="96" customFormat="1" ht="30" customHeight="1" x14ac:dyDescent="0.45">
      <c r="A7" s="243"/>
      <c r="B7" s="345"/>
      <c r="C7" s="90" t="s">
        <v>2</v>
      </c>
      <c r="E7" s="239"/>
      <c r="F7" s="97"/>
      <c r="G7" s="97"/>
      <c r="H7" s="97"/>
      <c r="I7" s="97"/>
      <c r="J7" s="97"/>
      <c r="K7" s="97"/>
      <c r="L7" s="97"/>
    </row>
    <row r="8" spans="1:12" ht="8.25" customHeight="1" thickBot="1" x14ac:dyDescent="0.45">
      <c r="C8" s="91"/>
    </row>
    <row r="9" spans="1:12" s="96" customFormat="1" ht="30" customHeight="1" thickBot="1" x14ac:dyDescent="0.5">
      <c r="B9" s="346"/>
      <c r="C9" s="92" t="s">
        <v>3</v>
      </c>
      <c r="E9" s="97"/>
      <c r="F9" s="97"/>
      <c r="G9" s="97"/>
      <c r="H9" s="97"/>
      <c r="I9" s="97"/>
      <c r="J9" s="97"/>
      <c r="K9" s="97"/>
      <c r="L9" s="97"/>
    </row>
    <row r="10" spans="1:12" s="96" customFormat="1" ht="35.1" customHeight="1" thickBot="1" x14ac:dyDescent="0.5">
      <c r="B10" s="347">
        <v>1</v>
      </c>
      <c r="C10" s="93" t="s">
        <v>4</v>
      </c>
      <c r="F10" s="97"/>
      <c r="G10" s="97"/>
      <c r="H10" s="97"/>
      <c r="I10" s="97"/>
      <c r="J10" s="97"/>
      <c r="K10" s="97"/>
      <c r="L10" s="97"/>
    </row>
    <row r="11" spans="1:12" s="96" customFormat="1" ht="35.1" customHeight="1" thickBot="1" x14ac:dyDescent="0.5">
      <c r="B11" s="347">
        <f t="shared" ref="B11:B13" si="0">B10+1</f>
        <v>2</v>
      </c>
      <c r="C11" s="237" t="s">
        <v>5</v>
      </c>
      <c r="F11" s="97"/>
      <c r="G11" s="97"/>
      <c r="H11" s="97"/>
      <c r="I11" s="97"/>
      <c r="J11" s="97"/>
      <c r="K11" s="97"/>
      <c r="L11" s="97"/>
    </row>
    <row r="12" spans="1:12" s="96" customFormat="1" ht="35.1" customHeight="1" thickBot="1" x14ac:dyDescent="0.5">
      <c r="B12" s="347">
        <f t="shared" si="0"/>
        <v>3</v>
      </c>
      <c r="C12" s="94" t="s">
        <v>6</v>
      </c>
      <c r="F12" s="97"/>
      <c r="G12" s="97"/>
      <c r="H12" s="97"/>
      <c r="I12" s="97"/>
      <c r="J12" s="97"/>
      <c r="K12" s="97"/>
      <c r="L12" s="97"/>
    </row>
    <row r="13" spans="1:12" s="96" customFormat="1" ht="35.1" customHeight="1" thickBot="1" x14ac:dyDescent="0.5">
      <c r="B13" s="347">
        <f t="shared" si="0"/>
        <v>4</v>
      </c>
      <c r="C13" s="93" t="s">
        <v>7</v>
      </c>
      <c r="F13" s="97"/>
      <c r="G13" s="97"/>
      <c r="H13" s="97"/>
      <c r="I13" s="97"/>
      <c r="J13" s="97"/>
      <c r="K13" s="97"/>
      <c r="L13" s="97"/>
    </row>
    <row r="14" spans="1:12" s="96" customFormat="1" ht="30" customHeight="1" thickBot="1" x14ac:dyDescent="0.5">
      <c r="B14" s="344"/>
      <c r="F14" s="97"/>
      <c r="G14" s="97"/>
      <c r="H14" s="97"/>
      <c r="I14" s="97"/>
      <c r="J14" s="97"/>
      <c r="K14" s="97"/>
      <c r="L14" s="97"/>
    </row>
    <row r="15" spans="1:12" s="96" customFormat="1" ht="30" customHeight="1" thickBot="1" x14ac:dyDescent="0.5">
      <c r="B15" s="346"/>
      <c r="C15" s="334" t="s">
        <v>8</v>
      </c>
      <c r="F15" s="97"/>
      <c r="G15" s="97"/>
      <c r="H15" s="97"/>
      <c r="I15" s="97"/>
      <c r="J15" s="97"/>
      <c r="K15" s="97"/>
      <c r="L15" s="97"/>
    </row>
    <row r="16" spans="1:12" s="96" customFormat="1" ht="35.1" customHeight="1" thickBot="1" x14ac:dyDescent="0.5">
      <c r="B16" s="348">
        <f>B13+1</f>
        <v>5</v>
      </c>
      <c r="C16" s="335" t="s">
        <v>9</v>
      </c>
      <c r="F16" s="97"/>
      <c r="G16" s="97"/>
      <c r="H16" s="97"/>
      <c r="I16" s="97"/>
      <c r="J16" s="97"/>
      <c r="K16" s="97"/>
      <c r="L16" s="97"/>
    </row>
    <row r="17" spans="2:20" s="96" customFormat="1" ht="35.1" customHeight="1" thickBot="1" x14ac:dyDescent="0.5">
      <c r="B17" s="347"/>
      <c r="C17" s="336" t="s">
        <v>10</v>
      </c>
      <c r="F17" s="97"/>
      <c r="G17" s="97"/>
      <c r="H17" s="97"/>
      <c r="I17" s="97"/>
      <c r="J17" s="97"/>
      <c r="K17" s="97"/>
      <c r="L17" s="97"/>
    </row>
    <row r="18" spans="2:20" s="96" customFormat="1" ht="35.1" customHeight="1" thickBot="1" x14ac:dyDescent="0.5">
      <c r="B18" s="349">
        <f>B16+1</f>
        <v>6</v>
      </c>
      <c r="C18" s="335" t="s">
        <v>11</v>
      </c>
      <c r="F18" s="97"/>
      <c r="G18" s="97"/>
      <c r="H18" s="97"/>
      <c r="I18" s="97"/>
      <c r="J18" s="97"/>
      <c r="K18" s="97"/>
      <c r="L18" s="97"/>
    </row>
    <row r="19" spans="2:20" s="96" customFormat="1" ht="35.1" customHeight="1" thickBot="1" x14ac:dyDescent="0.5">
      <c r="B19" s="347"/>
      <c r="C19" s="336" t="s">
        <v>12</v>
      </c>
      <c r="F19" s="97"/>
      <c r="G19" s="97"/>
      <c r="H19" s="97"/>
      <c r="I19" s="97"/>
      <c r="J19" s="97"/>
      <c r="K19" s="97"/>
      <c r="L19" s="97"/>
    </row>
    <row r="20" spans="2:20" s="96" customFormat="1" ht="35.1" customHeight="1" thickBot="1" x14ac:dyDescent="0.5">
      <c r="B20" s="349">
        <f>B18+1</f>
        <v>7</v>
      </c>
      <c r="C20" s="337" t="s">
        <v>13</v>
      </c>
      <c r="F20" s="97"/>
      <c r="G20" s="97"/>
      <c r="H20" s="97"/>
      <c r="I20" s="97"/>
      <c r="J20" s="97"/>
      <c r="K20" s="97"/>
      <c r="L20" s="97"/>
    </row>
    <row r="21" spans="2:20" s="96" customFormat="1" ht="35.1" customHeight="1" thickBot="1" x14ac:dyDescent="0.5">
      <c r="B21" s="347"/>
      <c r="C21" s="338" t="s">
        <v>14</v>
      </c>
      <c r="F21" s="97"/>
      <c r="G21" s="97"/>
      <c r="H21" s="97"/>
      <c r="I21" s="97"/>
      <c r="J21" s="97"/>
      <c r="K21" s="97"/>
      <c r="L21" s="97"/>
    </row>
    <row r="22" spans="2:20" s="96" customFormat="1" ht="30" customHeight="1" thickBot="1" x14ac:dyDescent="0.5">
      <c r="B22" s="344"/>
      <c r="F22" s="97"/>
      <c r="G22" s="97"/>
      <c r="H22" s="97"/>
      <c r="I22" s="97"/>
      <c r="J22" s="97"/>
      <c r="K22" s="97"/>
      <c r="L22" s="97"/>
    </row>
    <row r="23" spans="2:20" s="96" customFormat="1" ht="30" customHeight="1" thickBot="1" x14ac:dyDescent="0.5">
      <c r="B23" s="346"/>
      <c r="C23" s="95" t="s">
        <v>15</v>
      </c>
      <c r="F23" s="97"/>
      <c r="G23" s="97"/>
      <c r="H23" s="97"/>
      <c r="I23" s="97"/>
      <c r="J23" s="97"/>
      <c r="K23" s="97"/>
      <c r="L23" s="97"/>
    </row>
    <row r="24" spans="2:20" s="96" customFormat="1" ht="35.1" customHeight="1" thickBot="1" x14ac:dyDescent="0.5">
      <c r="B24" s="350">
        <f>B20+1</f>
        <v>8</v>
      </c>
      <c r="C24" s="98" t="s">
        <v>16</v>
      </c>
      <c r="F24" s="97"/>
      <c r="G24" s="97"/>
      <c r="H24" s="97"/>
      <c r="I24" s="97"/>
      <c r="J24" s="97"/>
      <c r="K24" s="97"/>
      <c r="L24" s="97"/>
    </row>
    <row r="25" spans="2:20" s="96" customFormat="1" ht="35.1" customHeight="1" thickBot="1" x14ac:dyDescent="0.5">
      <c r="B25" s="347">
        <f>B24+1</f>
        <v>9</v>
      </c>
      <c r="C25" s="93" t="s">
        <v>17</v>
      </c>
      <c r="F25" s="97"/>
      <c r="G25" s="97"/>
      <c r="H25" s="97"/>
      <c r="I25" s="97"/>
      <c r="J25" s="97"/>
      <c r="K25" s="97"/>
      <c r="L25" s="97"/>
    </row>
    <row r="26" spans="2:20" s="96" customFormat="1" ht="35.1" customHeight="1" thickBot="1" x14ac:dyDescent="0.5">
      <c r="B26" s="347">
        <f t="shared" ref="B26:B29" si="1">B25+1</f>
        <v>10</v>
      </c>
      <c r="C26" s="93" t="s">
        <v>220</v>
      </c>
      <c r="F26" s="238"/>
      <c r="G26" s="97"/>
      <c r="H26" s="97"/>
      <c r="I26" s="97"/>
      <c r="J26" s="97"/>
      <c r="K26" s="97"/>
      <c r="L26" s="97"/>
      <c r="T26" s="239"/>
    </row>
    <row r="27" spans="2:20" s="96" customFormat="1" ht="35.1" customHeight="1" thickBot="1" x14ac:dyDescent="0.5">
      <c r="B27" s="347">
        <f t="shared" si="1"/>
        <v>11</v>
      </c>
      <c r="C27" s="93" t="s">
        <v>211</v>
      </c>
      <c r="F27" s="238"/>
      <c r="G27" s="97"/>
      <c r="H27" s="97"/>
      <c r="I27" s="97"/>
      <c r="J27" s="97"/>
      <c r="K27" s="97"/>
      <c r="L27" s="97"/>
      <c r="T27" s="239"/>
    </row>
    <row r="28" spans="2:20" s="96" customFormat="1" ht="54" customHeight="1" thickBot="1" x14ac:dyDescent="0.5">
      <c r="B28" s="347">
        <f t="shared" si="1"/>
        <v>12</v>
      </c>
      <c r="C28" s="93" t="s">
        <v>18</v>
      </c>
      <c r="F28" s="238"/>
      <c r="G28" s="97"/>
      <c r="H28" s="97"/>
      <c r="I28" s="97"/>
      <c r="J28" s="97"/>
      <c r="K28" s="97"/>
      <c r="L28" s="97"/>
      <c r="T28" s="239"/>
    </row>
    <row r="29" spans="2:20" s="96" customFormat="1" ht="35.1" customHeight="1" thickBot="1" x14ac:dyDescent="0.5">
      <c r="B29" s="347">
        <f t="shared" si="1"/>
        <v>13</v>
      </c>
      <c r="C29" s="93" t="s">
        <v>19</v>
      </c>
      <c r="F29" s="238"/>
      <c r="G29" s="97"/>
      <c r="H29" s="97"/>
      <c r="I29" s="97"/>
      <c r="J29" s="97"/>
      <c r="K29" s="97"/>
      <c r="L29" s="97"/>
      <c r="T29" s="239"/>
    </row>
    <row r="30" spans="2:20" s="96" customFormat="1" ht="30" customHeight="1" thickBot="1" x14ac:dyDescent="0.5">
      <c r="B30" s="344"/>
      <c r="F30" s="97"/>
      <c r="G30" s="97"/>
      <c r="H30" s="97"/>
      <c r="I30" s="97"/>
      <c r="J30" s="97"/>
      <c r="K30" s="97"/>
      <c r="L30" s="97"/>
    </row>
    <row r="31" spans="2:20" s="96" customFormat="1" ht="30" customHeight="1" thickBot="1" x14ac:dyDescent="0.5">
      <c r="B31" s="351"/>
      <c r="C31" s="244" t="s">
        <v>20</v>
      </c>
      <c r="F31" s="238"/>
      <c r="G31" s="97"/>
      <c r="H31" s="97"/>
      <c r="I31" s="97"/>
      <c r="J31" s="97"/>
      <c r="K31" s="97"/>
      <c r="L31" s="97"/>
    </row>
    <row r="32" spans="2:20" s="96" customFormat="1" ht="35.1" customHeight="1" thickBot="1" x14ac:dyDescent="0.5">
      <c r="B32" s="350">
        <f>B29+1</f>
        <v>14</v>
      </c>
      <c r="C32" s="98" t="s">
        <v>21</v>
      </c>
      <c r="F32" s="238"/>
      <c r="G32" s="97"/>
      <c r="H32" s="97"/>
      <c r="I32" s="97"/>
      <c r="J32" s="97"/>
      <c r="K32" s="97"/>
      <c r="L32" s="97"/>
    </row>
    <row r="33" spans="2:22" s="96" customFormat="1" ht="35.1" customHeight="1" thickBot="1" x14ac:dyDescent="0.5">
      <c r="B33" s="347">
        <f>B32+1</f>
        <v>15</v>
      </c>
      <c r="C33" s="93" t="s">
        <v>22</v>
      </c>
      <c r="D33" s="101"/>
      <c r="E33" s="101"/>
      <c r="F33" s="103"/>
      <c r="G33" s="103"/>
      <c r="H33" s="103"/>
      <c r="I33" s="103"/>
      <c r="J33" s="103"/>
      <c r="K33" s="103"/>
      <c r="L33" s="103"/>
      <c r="M33" s="101"/>
      <c r="N33" s="101"/>
      <c r="O33" s="101"/>
      <c r="P33" s="101"/>
      <c r="Q33" s="101"/>
      <c r="R33" s="101"/>
      <c r="S33" s="101"/>
      <c r="T33" s="101"/>
      <c r="U33" s="101"/>
      <c r="V33" s="101"/>
    </row>
    <row r="34" spans="2:22" s="96" customFormat="1" ht="35.1" customHeight="1" thickBot="1" x14ac:dyDescent="0.5">
      <c r="B34" s="347">
        <f>B33+1</f>
        <v>16</v>
      </c>
      <c r="C34" s="93" t="s">
        <v>23</v>
      </c>
      <c r="D34" s="101"/>
      <c r="E34" s="101"/>
      <c r="F34" s="103"/>
      <c r="G34" s="103"/>
      <c r="H34" s="103"/>
      <c r="I34" s="103"/>
      <c r="J34" s="103"/>
      <c r="K34" s="103"/>
      <c r="L34" s="103"/>
      <c r="M34" s="101"/>
      <c r="N34" s="101"/>
      <c r="O34" s="101"/>
      <c r="P34" s="101"/>
      <c r="Q34" s="101"/>
      <c r="R34" s="101"/>
      <c r="S34" s="101"/>
      <c r="T34" s="101"/>
      <c r="U34" s="101"/>
      <c r="V34" s="101"/>
    </row>
    <row r="35" spans="2:22" s="96" customFormat="1" ht="9.9499999999999993" customHeight="1" thickBot="1" x14ac:dyDescent="0.5">
      <c r="B35" s="344"/>
      <c r="D35" s="101"/>
      <c r="E35" s="102"/>
      <c r="F35" s="103"/>
      <c r="G35" s="103"/>
      <c r="H35" s="103"/>
      <c r="I35" s="103"/>
      <c r="J35" s="103"/>
      <c r="K35" s="103"/>
      <c r="L35" s="103"/>
      <c r="M35" s="101"/>
      <c r="N35" s="101"/>
      <c r="O35" s="101"/>
      <c r="P35" s="101"/>
      <c r="Q35" s="101"/>
      <c r="R35" s="101"/>
      <c r="S35" s="101"/>
      <c r="T35" s="101"/>
      <c r="U35" s="101"/>
      <c r="V35" s="101"/>
    </row>
    <row r="36" spans="2:22" s="96" customFormat="1" ht="30" customHeight="1" thickBot="1" x14ac:dyDescent="0.5">
      <c r="B36" s="351"/>
      <c r="C36" s="244" t="s">
        <v>24</v>
      </c>
      <c r="F36" s="97"/>
      <c r="G36" s="97"/>
      <c r="H36" s="97"/>
      <c r="I36" s="97"/>
      <c r="J36" s="97"/>
      <c r="K36" s="97"/>
      <c r="L36" s="97"/>
    </row>
    <row r="37" spans="2:22" s="96" customFormat="1" ht="51" customHeight="1" thickBot="1" x14ac:dyDescent="0.5">
      <c r="B37" s="350">
        <f>B34+1</f>
        <v>17</v>
      </c>
      <c r="C37" s="98" t="s">
        <v>210</v>
      </c>
      <c r="F37" s="97"/>
      <c r="G37" s="97"/>
      <c r="H37" s="97"/>
      <c r="I37" s="97"/>
      <c r="J37" s="97"/>
      <c r="K37" s="97"/>
      <c r="L37" s="97"/>
    </row>
    <row r="38" spans="2:22" s="96" customFormat="1" ht="9.9499999999999993" customHeight="1" thickBot="1" x14ac:dyDescent="0.5">
      <c r="B38" s="344"/>
      <c r="D38" s="101"/>
      <c r="E38" s="102"/>
      <c r="F38" s="103"/>
      <c r="G38" s="103"/>
      <c r="H38" s="239"/>
      <c r="I38" s="103"/>
      <c r="J38" s="103"/>
      <c r="K38" s="103"/>
      <c r="L38" s="103"/>
      <c r="M38" s="101"/>
      <c r="N38" s="101"/>
      <c r="O38" s="101"/>
      <c r="P38" s="101"/>
      <c r="Q38" s="101"/>
      <c r="R38" s="101"/>
      <c r="S38" s="101"/>
      <c r="T38" s="101"/>
      <c r="U38" s="101"/>
      <c r="V38" s="101"/>
    </row>
    <row r="39" spans="2:22" s="96" customFormat="1" ht="30" customHeight="1" thickBot="1" x14ac:dyDescent="0.5">
      <c r="B39" s="351"/>
      <c r="C39" s="244" t="s">
        <v>25</v>
      </c>
      <c r="D39" s="101"/>
      <c r="E39" s="101"/>
      <c r="F39" s="103"/>
      <c r="G39" s="103"/>
      <c r="H39" s="103"/>
      <c r="I39" s="103"/>
      <c r="J39" s="103"/>
      <c r="K39" s="103"/>
      <c r="L39" s="103"/>
      <c r="M39" s="101"/>
      <c r="N39" s="101"/>
      <c r="O39" s="101"/>
      <c r="P39" s="101"/>
      <c r="Q39" s="101"/>
      <c r="R39" s="101"/>
      <c r="S39" s="101"/>
      <c r="T39" s="101"/>
      <c r="U39" s="101"/>
      <c r="V39" s="101"/>
    </row>
    <row r="40" spans="2:22" s="96" customFormat="1" ht="35.1" customHeight="1" thickBot="1" x14ac:dyDescent="0.5">
      <c r="B40" s="350">
        <f>B37+1</f>
        <v>18</v>
      </c>
      <c r="C40" s="98" t="s">
        <v>26</v>
      </c>
      <c r="D40" s="101"/>
      <c r="E40" s="101"/>
      <c r="F40" s="103"/>
      <c r="G40" s="103"/>
      <c r="H40" s="103"/>
      <c r="I40" s="103"/>
      <c r="J40" s="103"/>
      <c r="K40" s="103"/>
      <c r="L40" s="103"/>
      <c r="M40" s="101"/>
      <c r="N40" s="101"/>
      <c r="O40" s="101"/>
      <c r="P40" s="101"/>
      <c r="Q40" s="101"/>
      <c r="R40" s="101"/>
      <c r="S40" s="101"/>
      <c r="T40" s="101"/>
      <c r="U40" s="101"/>
      <c r="V40" s="101"/>
    </row>
    <row r="41" spans="2:22" s="96" customFormat="1" ht="35.1" customHeight="1" thickBot="1" x14ac:dyDescent="0.5">
      <c r="B41" s="350">
        <f>B40+1</f>
        <v>19</v>
      </c>
      <c r="C41" s="93" t="s">
        <v>27</v>
      </c>
      <c r="D41" s="101"/>
      <c r="E41" s="101"/>
      <c r="F41" s="103"/>
      <c r="G41" s="103"/>
      <c r="H41" s="103"/>
      <c r="I41" s="103"/>
      <c r="J41" s="103"/>
      <c r="K41" s="103"/>
      <c r="L41" s="103"/>
      <c r="M41" s="101"/>
      <c r="N41" s="101"/>
      <c r="O41" s="101"/>
      <c r="P41" s="101"/>
      <c r="Q41" s="101"/>
      <c r="R41" s="101"/>
      <c r="S41" s="101"/>
      <c r="T41" s="101"/>
      <c r="U41" s="101"/>
      <c r="V41" s="101"/>
    </row>
    <row r="42" spans="2:22" s="96" customFormat="1" ht="35.1" customHeight="1" thickBot="1" x14ac:dyDescent="0.5">
      <c r="B42" s="350">
        <f t="shared" ref="B42:B44" si="2">B41+1</f>
        <v>20</v>
      </c>
      <c r="C42" s="93" t="s">
        <v>28</v>
      </c>
      <c r="D42" s="101"/>
      <c r="E42" s="104"/>
      <c r="F42" s="104"/>
      <c r="G42" s="103"/>
      <c r="H42" s="239"/>
      <c r="I42" s="103"/>
      <c r="J42" s="103"/>
      <c r="K42" s="103"/>
      <c r="L42" s="103"/>
      <c r="M42" s="101"/>
      <c r="N42" s="101"/>
      <c r="O42" s="101"/>
      <c r="P42" s="101"/>
      <c r="Q42" s="101"/>
      <c r="R42" s="101"/>
      <c r="S42" s="101"/>
      <c r="T42" s="101"/>
      <c r="U42" s="101"/>
      <c r="V42" s="101"/>
    </row>
    <row r="43" spans="2:22" s="96" customFormat="1" ht="35.1" customHeight="1" thickBot="1" x14ac:dyDescent="0.5">
      <c r="B43" s="350">
        <f t="shared" si="2"/>
        <v>21</v>
      </c>
      <c r="C43" s="93" t="s">
        <v>29</v>
      </c>
      <c r="D43" s="101"/>
      <c r="E43" s="104"/>
      <c r="F43" s="104"/>
      <c r="G43" s="103"/>
      <c r="H43" s="239"/>
      <c r="I43" s="103"/>
      <c r="J43" s="103"/>
      <c r="K43" s="103"/>
      <c r="L43" s="103"/>
      <c r="M43" s="101"/>
      <c r="N43" s="101"/>
      <c r="O43" s="101"/>
      <c r="P43" s="101"/>
      <c r="Q43" s="101"/>
      <c r="R43" s="101"/>
      <c r="S43" s="101"/>
      <c r="T43" s="101"/>
      <c r="U43" s="101"/>
      <c r="V43" s="101"/>
    </row>
    <row r="44" spans="2:22" s="96" customFormat="1" ht="35.1" customHeight="1" thickBot="1" x14ac:dyDescent="0.5">
      <c r="B44" s="350">
        <f t="shared" si="2"/>
        <v>22</v>
      </c>
      <c r="C44" s="93" t="s">
        <v>30</v>
      </c>
      <c r="D44" s="101"/>
      <c r="E44" s="104"/>
      <c r="F44" s="104"/>
      <c r="G44" s="103"/>
      <c r="H44" s="239"/>
      <c r="I44" s="103"/>
      <c r="J44" s="103"/>
      <c r="K44" s="103"/>
      <c r="L44" s="103"/>
      <c r="M44" s="101"/>
      <c r="N44" s="101"/>
      <c r="O44" s="101"/>
      <c r="P44" s="101"/>
      <c r="Q44" s="101"/>
      <c r="R44" s="101"/>
      <c r="S44" s="101"/>
      <c r="T44" s="101"/>
      <c r="U44" s="101"/>
      <c r="V44" s="101"/>
    </row>
    <row r="45" spans="2:22" s="96" customFormat="1" ht="35.1" customHeight="1" thickBot="1" x14ac:dyDescent="0.5">
      <c r="B45" s="350">
        <f>B44+1</f>
        <v>23</v>
      </c>
      <c r="C45" s="93" t="s">
        <v>31</v>
      </c>
      <c r="D45" s="101"/>
      <c r="E45" s="104"/>
      <c r="F45" s="104"/>
      <c r="G45" s="103"/>
      <c r="H45" s="239"/>
      <c r="I45" s="103"/>
      <c r="J45" s="103"/>
      <c r="K45" s="103"/>
      <c r="L45" s="103"/>
      <c r="M45" s="101"/>
      <c r="N45" s="101"/>
      <c r="O45" s="101"/>
      <c r="P45" s="101"/>
      <c r="Q45" s="101"/>
      <c r="R45" s="101"/>
      <c r="S45" s="101"/>
      <c r="T45" s="101"/>
      <c r="U45" s="101"/>
      <c r="V45" s="101"/>
    </row>
    <row r="46" spans="2:22" s="96" customFormat="1" ht="35.1" customHeight="1" thickBot="1" x14ac:dyDescent="0.5">
      <c r="B46" s="350">
        <f>B45+1</f>
        <v>24</v>
      </c>
      <c r="C46" s="93" t="s">
        <v>32</v>
      </c>
      <c r="D46" s="101"/>
      <c r="E46" s="104"/>
      <c r="F46" s="104"/>
      <c r="G46" s="103"/>
      <c r="H46" s="239"/>
      <c r="I46" s="103"/>
      <c r="J46" s="103"/>
      <c r="K46" s="103"/>
      <c r="L46" s="103"/>
      <c r="M46" s="101"/>
      <c r="N46" s="101"/>
      <c r="O46" s="101"/>
      <c r="P46" s="101"/>
      <c r="Q46" s="101"/>
      <c r="R46" s="101"/>
      <c r="S46" s="101"/>
      <c r="T46" s="101"/>
      <c r="U46" s="101"/>
      <c r="V46" s="101"/>
    </row>
    <row r="47" spans="2:22" s="96" customFormat="1" ht="35.1" customHeight="1" thickBot="1" x14ac:dyDescent="0.5">
      <c r="B47" s="350">
        <f>B46+1</f>
        <v>25</v>
      </c>
      <c r="C47" s="93" t="s">
        <v>33</v>
      </c>
      <c r="D47" s="101"/>
      <c r="E47" s="104"/>
      <c r="F47" s="104"/>
      <c r="G47" s="103"/>
      <c r="H47" s="239"/>
      <c r="I47" s="103"/>
      <c r="J47" s="103"/>
      <c r="K47" s="103"/>
      <c r="L47" s="103"/>
      <c r="M47" s="101"/>
      <c r="N47" s="101"/>
      <c r="O47" s="101"/>
      <c r="P47" s="101"/>
      <c r="Q47" s="101"/>
      <c r="R47" s="101"/>
      <c r="S47" s="101"/>
      <c r="T47" s="101"/>
      <c r="U47" s="101"/>
      <c r="V47" s="101"/>
    </row>
    <row r="48" spans="2:22" s="96" customFormat="1" ht="35.1" customHeight="1" thickBot="1" x14ac:dyDescent="0.5">
      <c r="B48" s="350">
        <f>B47+1</f>
        <v>26</v>
      </c>
      <c r="C48" s="93" t="s">
        <v>34</v>
      </c>
      <c r="D48" s="101"/>
      <c r="E48" s="104"/>
      <c r="F48" s="104"/>
      <c r="G48" s="103"/>
      <c r="H48" s="239"/>
      <c r="I48" s="103"/>
      <c r="J48" s="103"/>
      <c r="K48" s="103"/>
      <c r="L48" s="103"/>
      <c r="M48" s="101"/>
      <c r="N48" s="101"/>
      <c r="O48" s="101"/>
      <c r="P48" s="101"/>
      <c r="Q48" s="101"/>
      <c r="R48" s="101"/>
      <c r="S48" s="101"/>
      <c r="T48" s="101"/>
      <c r="U48" s="101"/>
      <c r="V48" s="101"/>
    </row>
    <row r="49" spans="2:22" s="96" customFormat="1" ht="9.9499999999999993" customHeight="1" thickBot="1" x14ac:dyDescent="0.5">
      <c r="B49" s="344"/>
      <c r="D49" s="101"/>
      <c r="E49" s="104"/>
      <c r="F49" s="104"/>
      <c r="G49" s="103"/>
      <c r="H49" s="239"/>
      <c r="I49" s="103"/>
      <c r="J49" s="103"/>
      <c r="K49" s="103"/>
      <c r="L49" s="103"/>
      <c r="M49" s="101"/>
      <c r="N49" s="101"/>
      <c r="O49" s="101"/>
      <c r="P49" s="101"/>
      <c r="Q49" s="101"/>
      <c r="R49" s="101"/>
      <c r="S49" s="101"/>
      <c r="T49" s="101"/>
      <c r="U49" s="101"/>
      <c r="V49" s="101"/>
    </row>
    <row r="50" spans="2:22" s="96" customFormat="1" ht="30" customHeight="1" thickBot="1" x14ac:dyDescent="0.5">
      <c r="B50" s="351"/>
      <c r="C50" s="244" t="s">
        <v>35</v>
      </c>
      <c r="D50" s="101"/>
      <c r="E50" s="104"/>
      <c r="F50" s="104"/>
      <c r="G50" s="103"/>
      <c r="H50" s="239"/>
      <c r="I50" s="103"/>
      <c r="J50" s="103"/>
      <c r="K50" s="103"/>
      <c r="L50" s="103"/>
      <c r="M50" s="101"/>
      <c r="N50" s="101"/>
      <c r="O50" s="101"/>
      <c r="P50" s="101"/>
      <c r="Q50" s="101"/>
      <c r="R50" s="101"/>
      <c r="S50" s="101"/>
      <c r="T50" s="101"/>
      <c r="U50" s="101"/>
      <c r="V50" s="101"/>
    </row>
    <row r="51" spans="2:22" s="96" customFormat="1" ht="35.1" customHeight="1" thickBot="1" x14ac:dyDescent="0.5">
      <c r="B51" s="352">
        <f>B48+1</f>
        <v>27</v>
      </c>
      <c r="C51" s="98" t="s">
        <v>36</v>
      </c>
      <c r="D51" s="101"/>
      <c r="E51" s="104"/>
      <c r="F51" s="104"/>
      <c r="G51" s="103"/>
      <c r="H51" s="239"/>
      <c r="I51" s="103"/>
      <c r="J51" s="103"/>
      <c r="K51" s="103"/>
      <c r="L51" s="103"/>
      <c r="M51" s="101"/>
      <c r="N51" s="101"/>
      <c r="O51" s="101"/>
      <c r="P51" s="101"/>
      <c r="Q51" s="101"/>
      <c r="R51" s="101"/>
      <c r="S51" s="101"/>
      <c r="T51" s="101"/>
      <c r="U51" s="101"/>
      <c r="V51" s="101"/>
    </row>
    <row r="52" spans="2:22" s="96" customFormat="1" ht="9.9499999999999993" customHeight="1" x14ac:dyDescent="0.45">
      <c r="B52" s="344"/>
      <c r="D52" s="101"/>
      <c r="E52" s="101"/>
      <c r="F52" s="103"/>
      <c r="G52" s="103"/>
      <c r="H52" s="103"/>
      <c r="I52" s="103"/>
      <c r="J52" s="103"/>
      <c r="K52" s="103"/>
      <c r="L52" s="103"/>
      <c r="M52" s="101"/>
      <c r="N52" s="101"/>
      <c r="O52" s="101"/>
      <c r="P52" s="101"/>
      <c r="Q52" s="101"/>
      <c r="R52" s="101"/>
      <c r="S52" s="101"/>
      <c r="T52" s="101"/>
      <c r="U52" s="101"/>
      <c r="V52" s="101"/>
    </row>
    <row r="53" spans="2:22" s="96" customFormat="1" ht="9.9499999999999993" customHeight="1" thickBot="1" x14ac:dyDescent="0.5">
      <c r="B53" s="344"/>
      <c r="F53" s="97"/>
      <c r="G53" s="97"/>
      <c r="H53" s="97"/>
      <c r="I53" s="97"/>
      <c r="J53" s="97"/>
      <c r="K53" s="97"/>
      <c r="L53" s="97"/>
    </row>
    <row r="54" spans="2:22" s="96" customFormat="1" ht="30" customHeight="1" thickBot="1" x14ac:dyDescent="0.5">
      <c r="B54" s="351"/>
      <c r="C54" s="244" t="s">
        <v>37</v>
      </c>
      <c r="F54" s="97"/>
      <c r="G54" s="97"/>
      <c r="H54" s="97"/>
      <c r="I54" s="97"/>
      <c r="J54" s="97"/>
      <c r="K54" s="97"/>
      <c r="L54" s="97"/>
    </row>
    <row r="55" spans="2:22" s="96" customFormat="1" ht="35.1" customHeight="1" thickBot="1" x14ac:dyDescent="0.5">
      <c r="B55" s="352">
        <f>B51+1</f>
        <v>28</v>
      </c>
      <c r="C55" s="98" t="s">
        <v>38</v>
      </c>
      <c r="F55" s="97"/>
      <c r="G55" s="97"/>
      <c r="H55" s="97"/>
      <c r="I55" s="97"/>
      <c r="J55" s="97"/>
      <c r="K55" s="97"/>
      <c r="L55" s="97"/>
    </row>
    <row r="56" spans="2:22" ht="38.25" customHeight="1" thickBot="1" x14ac:dyDescent="0.45">
      <c r="B56" s="352">
        <f>B55+1</f>
        <v>29</v>
      </c>
      <c r="C56" s="98" t="s">
        <v>39</v>
      </c>
    </row>
    <row r="57" spans="2:22" s="96" customFormat="1" ht="35.1" customHeight="1" x14ac:dyDescent="0.45">
      <c r="B57" s="353">
        <f>B56+1</f>
        <v>30</v>
      </c>
      <c r="C57" s="99" t="s">
        <v>40</v>
      </c>
      <c r="F57" s="97"/>
      <c r="G57" s="97"/>
      <c r="H57" s="97"/>
      <c r="I57" s="97"/>
      <c r="J57" s="97"/>
      <c r="K57" s="97"/>
      <c r="L57" s="97"/>
    </row>
    <row r="58" spans="2:22" s="96" customFormat="1" ht="53.25" customHeight="1" thickBot="1" x14ac:dyDescent="0.5">
      <c r="B58" s="354"/>
      <c r="C58" s="100" t="s">
        <v>41</v>
      </c>
      <c r="D58" s="101"/>
      <c r="E58" s="101"/>
      <c r="F58" s="103"/>
      <c r="G58" s="103"/>
      <c r="H58" s="103"/>
      <c r="I58" s="103"/>
      <c r="J58" s="103"/>
      <c r="K58" s="103"/>
      <c r="L58" s="103"/>
      <c r="M58" s="101"/>
      <c r="N58" s="101"/>
      <c r="O58" s="101"/>
      <c r="P58" s="101"/>
      <c r="Q58" s="101"/>
      <c r="R58" s="101"/>
      <c r="S58" s="101"/>
      <c r="T58" s="101"/>
      <c r="U58" s="101"/>
      <c r="V58" s="101"/>
    </row>
    <row r="59" spans="2:22" s="96" customFormat="1" ht="30" customHeight="1" thickBot="1" x14ac:dyDescent="0.5">
      <c r="B59" s="344"/>
      <c r="F59" s="97"/>
      <c r="G59" s="97"/>
      <c r="H59" s="97"/>
      <c r="I59" s="97"/>
      <c r="J59" s="97"/>
      <c r="K59" s="97"/>
      <c r="L59" s="97"/>
    </row>
    <row r="60" spans="2:22" ht="23.25" customHeight="1" thickBot="1" x14ac:dyDescent="0.45">
      <c r="B60" s="355"/>
      <c r="C60" s="311" t="s">
        <v>42</v>
      </c>
    </row>
    <row r="61" spans="2:22" ht="161.25" customHeight="1" x14ac:dyDescent="0.4">
      <c r="B61" s="354">
        <f>B57+1</f>
        <v>31</v>
      </c>
      <c r="C61" s="245" t="s">
        <v>215</v>
      </c>
      <c r="E61" s="333"/>
    </row>
    <row r="62" spans="2:22" ht="48" customHeight="1" thickBot="1" x14ac:dyDescent="0.45">
      <c r="B62" s="354">
        <f>B61+1</f>
        <v>32</v>
      </c>
      <c r="C62" s="93" t="s">
        <v>43</v>
      </c>
      <c r="E62" s="253"/>
    </row>
    <row r="63" spans="2:22" ht="48" customHeight="1" x14ac:dyDescent="0.4">
      <c r="B63" s="354">
        <f t="shared" ref="B63:B65" si="3">B62+1</f>
        <v>33</v>
      </c>
      <c r="C63" s="93" t="s">
        <v>217</v>
      </c>
    </row>
    <row r="64" spans="2:22" ht="48" customHeight="1" thickBot="1" x14ac:dyDescent="0.45">
      <c r="B64" s="354">
        <f t="shared" si="3"/>
        <v>34</v>
      </c>
      <c r="C64" s="93" t="s">
        <v>44</v>
      </c>
    </row>
    <row r="65" spans="1:22" ht="48" customHeight="1" thickBot="1" x14ac:dyDescent="0.45">
      <c r="B65" s="354">
        <f t="shared" si="3"/>
        <v>35</v>
      </c>
      <c r="C65" s="93" t="s">
        <v>45</v>
      </c>
    </row>
    <row r="66" spans="1:22" ht="15.4" thickBot="1" x14ac:dyDescent="0.45"/>
    <row r="67" spans="1:22" ht="20.25" customHeight="1" thickBot="1" x14ac:dyDescent="0.45">
      <c r="B67" s="355"/>
      <c r="C67" s="311" t="s">
        <v>46</v>
      </c>
    </row>
    <row r="68" spans="1:22" ht="49.5" customHeight="1" thickBot="1" x14ac:dyDescent="0.45">
      <c r="B68" s="354">
        <f>B65+1</f>
        <v>36</v>
      </c>
      <c r="C68" s="93" t="s">
        <v>214</v>
      </c>
    </row>
    <row r="69" spans="1:22" ht="63.4" thickBot="1" x14ac:dyDescent="0.45">
      <c r="B69" s="354">
        <f t="shared" ref="B69:B72" si="4">B68+1</f>
        <v>37</v>
      </c>
      <c r="C69" s="93" t="s">
        <v>212</v>
      </c>
    </row>
    <row r="70" spans="1:22" ht="143.25" customHeight="1" thickBot="1" x14ac:dyDescent="0.45">
      <c r="B70" s="354">
        <f t="shared" si="4"/>
        <v>38</v>
      </c>
      <c r="C70" s="245" t="s">
        <v>216</v>
      </c>
    </row>
    <row r="71" spans="1:22" s="96" customFormat="1" ht="53.25" customHeight="1" thickBot="1" x14ac:dyDescent="0.45">
      <c r="A71" s="240"/>
      <c r="B71" s="354">
        <f t="shared" si="4"/>
        <v>39</v>
      </c>
      <c r="C71" s="93" t="s">
        <v>213</v>
      </c>
      <c r="D71" s="101"/>
      <c r="E71" s="101"/>
      <c r="F71" s="103"/>
      <c r="G71" s="103"/>
      <c r="H71" s="103"/>
      <c r="I71" s="103"/>
      <c r="J71" s="103"/>
      <c r="K71" s="103"/>
      <c r="L71" s="103"/>
      <c r="M71" s="101"/>
      <c r="N71" s="101"/>
      <c r="O71" s="101"/>
      <c r="P71" s="101"/>
      <c r="Q71" s="101"/>
      <c r="R71" s="101"/>
      <c r="S71" s="101"/>
      <c r="T71" s="101"/>
      <c r="U71" s="101"/>
      <c r="V71" s="101"/>
    </row>
    <row r="72" spans="1:22" s="96" customFormat="1" ht="131.1" customHeight="1" thickBot="1" x14ac:dyDescent="0.45">
      <c r="A72" s="240"/>
      <c r="B72" s="354">
        <f t="shared" si="4"/>
        <v>40</v>
      </c>
      <c r="C72" s="339" t="s">
        <v>208</v>
      </c>
      <c r="F72" s="97"/>
      <c r="G72" s="97"/>
      <c r="H72" s="97"/>
      <c r="I72" s="97"/>
      <c r="J72" s="97"/>
      <c r="K72" s="97"/>
      <c r="L72" s="97"/>
    </row>
    <row r="73" spans="1:22" s="96" customFormat="1" ht="16.5" customHeight="1" thickBot="1" x14ac:dyDescent="0.5">
      <c r="B73" s="344"/>
      <c r="F73" s="97"/>
      <c r="G73" s="97"/>
      <c r="H73" s="97"/>
      <c r="I73" s="97"/>
      <c r="J73" s="97"/>
      <c r="K73" s="97"/>
      <c r="L73" s="97"/>
    </row>
    <row r="74" spans="1:22" s="96" customFormat="1" ht="22.5" customHeight="1" thickBot="1" x14ac:dyDescent="0.45">
      <c r="A74" s="240"/>
      <c r="B74" s="356" t="s">
        <v>88</v>
      </c>
      <c r="C74" s="312"/>
      <c r="F74" s="97"/>
      <c r="G74" s="97"/>
      <c r="H74" s="97"/>
      <c r="I74" s="97"/>
      <c r="J74" s="97"/>
      <c r="K74" s="97"/>
      <c r="L74" s="97"/>
    </row>
    <row r="75" spans="1:22" s="96" customFormat="1" ht="35.1" customHeight="1" thickBot="1" x14ac:dyDescent="0.45">
      <c r="A75" s="240"/>
      <c r="B75" s="352">
        <f>B72+1</f>
        <v>41</v>
      </c>
      <c r="C75" s="98" t="s">
        <v>47</v>
      </c>
      <c r="F75" s="97"/>
      <c r="G75" s="97"/>
      <c r="H75" s="97"/>
      <c r="I75" s="97"/>
      <c r="J75" s="97"/>
      <c r="K75" s="97"/>
      <c r="L75" s="97"/>
    </row>
    <row r="76" spans="1:22" s="96" customFormat="1" ht="35.1" customHeight="1" thickBot="1" x14ac:dyDescent="0.45">
      <c r="A76" s="240"/>
      <c r="B76" s="352">
        <f>B75+1</f>
        <v>42</v>
      </c>
      <c r="C76" s="93" t="s">
        <v>48</v>
      </c>
      <c r="F76" s="97"/>
      <c r="G76" s="97"/>
      <c r="H76" s="97"/>
      <c r="I76" s="97"/>
      <c r="J76" s="97"/>
      <c r="K76" s="97"/>
      <c r="L76" s="97"/>
    </row>
    <row r="77" spans="1:22" s="96" customFormat="1" ht="35.1" customHeight="1" thickBot="1" x14ac:dyDescent="0.45">
      <c r="A77" s="240"/>
      <c r="B77" s="352">
        <f>B76+1</f>
        <v>43</v>
      </c>
      <c r="C77" s="93" t="s">
        <v>49</v>
      </c>
      <c r="F77" s="97"/>
      <c r="G77" s="97"/>
      <c r="H77" s="97"/>
      <c r="I77" s="97"/>
      <c r="J77" s="97"/>
      <c r="K77" s="97"/>
      <c r="L77" s="97"/>
    </row>
    <row r="78" spans="1:22" s="96" customFormat="1" ht="35.1" customHeight="1" thickBot="1" x14ac:dyDescent="0.45">
      <c r="A78" s="240"/>
      <c r="B78" s="344"/>
      <c r="F78" s="97"/>
      <c r="G78" s="97"/>
      <c r="H78" s="97"/>
      <c r="I78" s="97"/>
      <c r="J78" s="97"/>
      <c r="K78" s="97"/>
      <c r="L78" s="97"/>
    </row>
    <row r="79" spans="1:22" s="96" customFormat="1" ht="22.5" customHeight="1" thickBot="1" x14ac:dyDescent="0.45">
      <c r="A79" s="240"/>
      <c r="B79" s="357" t="s">
        <v>50</v>
      </c>
      <c r="C79" s="282"/>
      <c r="F79" s="97"/>
      <c r="G79" s="97"/>
      <c r="H79" s="97"/>
      <c r="I79" s="97"/>
      <c r="J79" s="97"/>
      <c r="K79" s="97"/>
      <c r="L79" s="97"/>
    </row>
    <row r="80" spans="1:22" ht="15.75" customHeight="1" x14ac:dyDescent="0.65">
      <c r="B80" s="358" t="s">
        <v>51</v>
      </c>
      <c r="C80" s="321"/>
    </row>
    <row r="81" spans="1:22" ht="15.6" customHeight="1" thickBot="1" x14ac:dyDescent="0.45"/>
    <row r="82" spans="1:22" s="96" customFormat="1" x14ac:dyDescent="0.4">
      <c r="A82" s="240"/>
      <c r="B82" s="359" t="s">
        <v>52</v>
      </c>
      <c r="C82" s="283"/>
      <c r="D82" s="101"/>
      <c r="E82" s="101"/>
      <c r="F82" s="103"/>
      <c r="G82" s="103"/>
      <c r="H82" s="103"/>
      <c r="I82" s="103"/>
      <c r="J82" s="103"/>
      <c r="K82" s="103"/>
      <c r="L82" s="103"/>
      <c r="M82" s="101"/>
      <c r="N82" s="101"/>
      <c r="O82" s="101"/>
      <c r="P82" s="101"/>
      <c r="Q82" s="101"/>
      <c r="R82" s="101"/>
      <c r="S82" s="101"/>
      <c r="T82" s="101"/>
      <c r="U82" s="101"/>
      <c r="V82" s="101"/>
    </row>
    <row r="83" spans="1:22" s="96" customFormat="1" ht="18" x14ac:dyDescent="0.4">
      <c r="A83" s="240"/>
      <c r="B83" s="360" t="s">
        <v>53</v>
      </c>
      <c r="C83" s="284"/>
      <c r="D83" s="101"/>
      <c r="E83" s="104"/>
      <c r="F83" s="104"/>
      <c r="G83" s="103"/>
      <c r="H83" s="103"/>
      <c r="I83" s="103"/>
      <c r="J83" s="103"/>
      <c r="K83" s="103"/>
      <c r="L83" s="103"/>
      <c r="M83" s="101"/>
      <c r="N83" s="101"/>
      <c r="O83" s="101"/>
      <c r="P83" s="101"/>
      <c r="Q83" s="101"/>
      <c r="R83" s="101"/>
      <c r="S83" s="101"/>
      <c r="T83" s="101"/>
      <c r="U83" s="101"/>
      <c r="V83" s="101"/>
    </row>
    <row r="84" spans="1:22" s="96" customFormat="1" ht="18" x14ac:dyDescent="0.4">
      <c r="A84" s="240"/>
      <c r="B84" s="360" t="s">
        <v>54</v>
      </c>
      <c r="C84" s="284"/>
      <c r="D84" s="101"/>
      <c r="E84" s="104"/>
      <c r="F84" s="104"/>
      <c r="G84" s="103"/>
      <c r="H84" s="103"/>
      <c r="I84" s="103"/>
      <c r="J84" s="103"/>
      <c r="K84" s="103"/>
      <c r="L84" s="103"/>
      <c r="M84" s="101"/>
      <c r="N84" s="101"/>
      <c r="O84" s="101"/>
      <c r="P84" s="101"/>
      <c r="Q84" s="101"/>
      <c r="R84" s="101"/>
      <c r="S84" s="101"/>
      <c r="T84" s="101"/>
      <c r="U84" s="101"/>
      <c r="V84" s="101"/>
    </row>
    <row r="85" spans="1:22" s="96" customFormat="1" ht="18.399999999999999" thickBot="1" x14ac:dyDescent="0.45">
      <c r="A85" s="240"/>
      <c r="B85" s="361" t="s">
        <v>55</v>
      </c>
      <c r="C85" s="285"/>
      <c r="D85" s="101"/>
      <c r="E85" s="104"/>
      <c r="F85" s="104"/>
      <c r="G85" s="103"/>
      <c r="H85" s="103"/>
      <c r="I85" s="103"/>
      <c r="J85" s="103"/>
      <c r="K85" s="103"/>
      <c r="L85" s="103"/>
      <c r="M85" s="101"/>
      <c r="N85" s="101"/>
      <c r="O85" s="101"/>
      <c r="P85" s="101"/>
      <c r="Q85" s="101"/>
      <c r="R85" s="101"/>
      <c r="S85" s="101"/>
      <c r="T85" s="101"/>
      <c r="U85" s="101"/>
      <c r="V85" s="101"/>
    </row>
    <row r="87" spans="1:22" x14ac:dyDescent="0.4">
      <c r="B87" s="362" t="s">
        <v>209</v>
      </c>
    </row>
    <row r="88" spans="1:22" x14ac:dyDescent="0.4">
      <c r="B88" s="363" t="s">
        <v>56</v>
      </c>
    </row>
    <row r="89" spans="1:22" x14ac:dyDescent="0.4">
      <c r="B89" s="364" t="s">
        <v>57</v>
      </c>
    </row>
    <row r="90" spans="1:22" x14ac:dyDescent="0.4">
      <c r="B90" s="344"/>
    </row>
  </sheetData>
  <sheetProtection sheet="1" selectLockedCells="1"/>
  <hyperlinks>
    <hyperlink ref="C17" r:id="rId1" display="https://www.nstauthority.co.uk/exploration-production/development/field-development-plans/" xr:uid="{82134AC4-1AE5-428C-BC54-E13FB26464B8}"/>
    <hyperlink ref="C19" r:id="rId2" xr:uid="{0BAFAA4F-3275-4C33-9A36-287FDA8AFBC6}"/>
    <hyperlink ref="C21" r:id="rId3" display="https://www.nstauthority.co.uk/exploration-production/asset-stewardship/expectations/" xr:uid="{198AD9A5-03F5-4117-8660-C605F8FAA7F7}"/>
    <hyperlink ref="B89" r:id="rId4" xr:uid="{DFD2146B-934C-4B5B-AF8B-CA9361954D5F}"/>
    <hyperlink ref="C72" r:id="rId5" display="DESNZ Electricity Emissions Factors" xr:uid="{1BAB3E98-68D2-4425-A180-3B341CDAF0B6}"/>
  </hyperlinks>
  <pageMargins left="0.7" right="0.7" top="0.75" bottom="0.75" header="0.3" footer="0.3"/>
  <pageSetup scale="19" orientation="landscape" r:id="rId6"/>
  <rowBreaks count="2" manualBreakCount="2">
    <brk id="44" max="4" man="1"/>
    <brk id="66" max="16383" man="1"/>
  </rowBreaks>
  <colBreaks count="2" manualBreakCount="2">
    <brk id="1" max="1048575" man="1"/>
    <brk id="3" max="72"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BFB-354F-4562-A806-0241B3E6AA08}">
  <sheetPr>
    <tabColor rgb="FF92D050"/>
  </sheetPr>
  <dimension ref="B2:G11"/>
  <sheetViews>
    <sheetView showGridLines="0" zoomScale="80" zoomScaleNormal="80" workbookViewId="0">
      <selection activeCell="C21" sqref="C21"/>
    </sheetView>
  </sheetViews>
  <sheetFormatPr defaultColWidth="8.86328125" defaultRowHeight="14.25" x14ac:dyDescent="0.45"/>
  <cols>
    <col min="1" max="1" width="8.86328125" style="1"/>
    <col min="2" max="2" width="34.3984375" style="1" customWidth="1"/>
    <col min="3" max="4" width="18.1328125" style="1" customWidth="1"/>
    <col min="5" max="5" width="19.3984375" style="1" customWidth="1"/>
    <col min="6" max="16384" width="8.86328125" style="1"/>
  </cols>
  <sheetData>
    <row r="2" spans="2:7" ht="50.45" customHeight="1" x14ac:dyDescent="0.55000000000000004">
      <c r="B2" s="6"/>
      <c r="E2" s="3"/>
    </row>
    <row r="3" spans="2:7" ht="25.5" x14ac:dyDescent="0.75">
      <c r="B3" s="7" t="str">
        <f>Guidance!B3</f>
        <v>Standard Economics Template (SET) - 2026 version 1.0</v>
      </c>
      <c r="C3"/>
      <c r="D3"/>
      <c r="E3"/>
    </row>
    <row r="4" spans="2:7" x14ac:dyDescent="0.45">
      <c r="B4"/>
      <c r="C4"/>
      <c r="D4"/>
      <c r="E4"/>
    </row>
    <row r="5" spans="2:7" ht="23.25" x14ac:dyDescent="0.7">
      <c r="B5" s="8" t="s">
        <v>58</v>
      </c>
      <c r="C5" s="9"/>
      <c r="D5" s="9"/>
      <c r="E5" s="9"/>
    </row>
    <row r="6" spans="2:7" x14ac:dyDescent="0.45">
      <c r="B6"/>
      <c r="C6"/>
      <c r="D6"/>
      <c r="E6"/>
    </row>
    <row r="7" spans="2:7" ht="15.6" customHeight="1" x14ac:dyDescent="0.45">
      <c r="B7" s="10" t="s">
        <v>59</v>
      </c>
      <c r="C7" s="11"/>
      <c r="D7" s="11"/>
      <c r="E7" s="11"/>
      <c r="F7" s="2"/>
      <c r="G7" s="2"/>
    </row>
    <row r="8" spans="2:7" x14ac:dyDescent="0.45">
      <c r="B8"/>
      <c r="C8"/>
      <c r="D8"/>
      <c r="E8"/>
      <c r="F8" s="2"/>
      <c r="G8" s="2"/>
    </row>
    <row r="9" spans="2:7" ht="15.4" x14ac:dyDescent="0.45">
      <c r="B9" s="12" t="s">
        <v>60</v>
      </c>
      <c r="C9" s="4"/>
      <c r="D9" s="5"/>
    </row>
    <row r="10" spans="2:7" ht="15.4" x14ac:dyDescent="0.45">
      <c r="B10" s="12" t="s">
        <v>61</v>
      </c>
      <c r="C10" s="4"/>
      <c r="D10" s="5"/>
    </row>
    <row r="11" spans="2:7" ht="15.4" x14ac:dyDescent="0.45">
      <c r="B11" s="12" t="s">
        <v>62</v>
      </c>
      <c r="C11" s="4"/>
      <c r="D11" s="5"/>
    </row>
  </sheetData>
  <sheetProtection algorithmName="SHA-512" hashValue="JWf6r/3sfrc1mBQDwRdkeAlZtkz7dNkFlNNRNLYxdELfThn93Ol1iS7ne//Zf1IH+MX+3SQGWtF+9hFeXI8ZIg==" saltValue="iCFdAC7+qFdBc24U49pugg==" spinCount="100000" sheet="1" selectLockedCells="1"/>
  <pageMargins left="0.7" right="0.7" top="0.75" bottom="0.75" header="0.3" footer="0.3"/>
  <pageSetup orientation="portrait" r:id="rId1"/>
  <ignoredErrors>
    <ignoredError sqref="B3"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7DDD5-16C9-4A72-9A0C-BD2D2AEAA4D7}">
  <sheetPr>
    <tabColor rgb="FF92D050"/>
    <pageSetUpPr fitToPage="1"/>
  </sheetPr>
  <dimension ref="B1:AX93"/>
  <sheetViews>
    <sheetView showGridLines="0" tabSelected="1" topLeftCell="E8" zoomScale="95" zoomScaleNormal="95" zoomScaleSheetLayoutView="75" workbookViewId="0">
      <selection activeCell="O23" sqref="O23"/>
    </sheetView>
  </sheetViews>
  <sheetFormatPr defaultColWidth="8" defaultRowHeight="14.25" x14ac:dyDescent="0.45"/>
  <cols>
    <col min="1" max="1" width="8" style="13"/>
    <col min="2" max="2" width="19.59765625" style="13" customWidth="1"/>
    <col min="3" max="3" width="2.265625" style="13" customWidth="1"/>
    <col min="4" max="4" width="15.59765625" style="6" customWidth="1"/>
    <col min="5" max="5" width="17" style="6" customWidth="1"/>
    <col min="6" max="18" width="15.59765625" style="6" customWidth="1"/>
    <col min="19" max="19" width="16.1328125" style="6" customWidth="1"/>
    <col min="20" max="29" width="15.59765625" style="6" customWidth="1"/>
    <col min="30" max="30" width="3.59765625" style="6" customWidth="1"/>
    <col min="31" max="31" width="15.59765625" style="13" customWidth="1"/>
    <col min="32" max="32" width="15.59765625" style="6" customWidth="1"/>
    <col min="33" max="33" width="7.73046875" customWidth="1"/>
    <col min="34" max="34" width="18" style="6" customWidth="1"/>
    <col min="35" max="35" width="18" style="13" customWidth="1"/>
    <col min="36" max="38" width="15.59765625" style="6" customWidth="1"/>
    <col min="39" max="41" width="17.3984375" style="6" customWidth="1"/>
    <col min="42" max="42" width="18.59765625" style="6" customWidth="1"/>
    <col min="43" max="43" width="17.3984375" style="6" customWidth="1"/>
    <col min="44" max="44" width="7.73046875" customWidth="1"/>
    <col min="45" max="47" width="15.59765625" style="6" customWidth="1"/>
    <col min="48" max="16384" width="8" style="13"/>
  </cols>
  <sheetData>
    <row r="1" spans="2:50" x14ac:dyDescent="0.45">
      <c r="B1" s="105"/>
      <c r="C1" s="105"/>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5"/>
      <c r="AF1" s="106"/>
      <c r="AH1" s="106"/>
      <c r="AI1" s="105"/>
      <c r="AJ1" s="106"/>
      <c r="AK1" s="106"/>
      <c r="AL1" s="106"/>
      <c r="AM1" s="106"/>
      <c r="AN1" s="106"/>
      <c r="AO1" s="106"/>
      <c r="AP1" s="106"/>
      <c r="AQ1" s="106"/>
      <c r="AS1" s="106"/>
      <c r="AT1" s="106"/>
      <c r="AU1" s="106"/>
    </row>
    <row r="2" spans="2:50" ht="21.75" customHeight="1" x14ac:dyDescent="0.45">
      <c r="B2" s="105"/>
      <c r="C2" s="105"/>
      <c r="D2" s="106"/>
      <c r="E2" s="106"/>
      <c r="F2" s="106"/>
      <c r="G2" s="106"/>
      <c r="H2" s="106"/>
      <c r="I2" s="106"/>
      <c r="J2" s="106"/>
      <c r="K2" s="106"/>
      <c r="L2" s="106"/>
      <c r="M2" s="106"/>
      <c r="N2" s="106"/>
      <c r="O2" s="261" t="s">
        <v>63</v>
      </c>
      <c r="P2" s="262"/>
      <c r="Q2" s="262"/>
      <c r="R2" s="262"/>
      <c r="S2" s="262"/>
      <c r="T2" s="263"/>
      <c r="Z2" s="106"/>
      <c r="AA2" s="106"/>
      <c r="AB2" s="106"/>
      <c r="AC2" s="106"/>
      <c r="AD2" s="106"/>
      <c r="AE2" s="105"/>
      <c r="AF2" s="106"/>
      <c r="AH2" s="106"/>
      <c r="AI2" s="105"/>
      <c r="AJ2" s="106"/>
      <c r="AK2" s="106"/>
      <c r="AL2" s="106"/>
      <c r="AM2" s="106"/>
      <c r="AN2" s="106"/>
      <c r="AO2" s="106"/>
      <c r="AP2" s="106"/>
      <c r="AQ2" s="106"/>
      <c r="AS2" s="106"/>
      <c r="AT2" s="106"/>
      <c r="AU2" s="106"/>
    </row>
    <row r="3" spans="2:50" ht="28.5" x14ac:dyDescent="0.85">
      <c r="B3" s="105"/>
      <c r="C3" s="105"/>
      <c r="D3" s="257" t="str">
        <f>Guidance!B3</f>
        <v>Standard Economics Template (SET) - 2026 version 1.0</v>
      </c>
      <c r="E3" s="106"/>
      <c r="F3" s="106"/>
      <c r="G3" s="106"/>
      <c r="H3" s="106"/>
      <c r="I3" s="106"/>
      <c r="J3" s="106"/>
      <c r="K3" s="106"/>
      <c r="L3" s="106"/>
      <c r="M3" s="106"/>
      <c r="N3" s="106"/>
      <c r="O3" s="264" t="str">
        <f>CONCATENATE("Costs and Income to be in £ million, constant (real terms) ",B26," prices.")</f>
        <v>Costs and Income to be in £ million, constant (real terms) 2026 prices.</v>
      </c>
      <c r="P3" s="265"/>
      <c r="Q3" s="265"/>
      <c r="R3" s="265"/>
      <c r="S3" s="265"/>
      <c r="T3" s="266"/>
      <c r="Y3" s="106"/>
      <c r="Z3" s="106"/>
      <c r="AA3" s="106"/>
      <c r="AB3" s="106"/>
      <c r="AH3" s="106"/>
      <c r="AI3" s="105"/>
      <c r="AJ3" s="106"/>
      <c r="AK3" s="106"/>
      <c r="AL3" s="106"/>
      <c r="AM3" s="106"/>
      <c r="AN3" s="106"/>
      <c r="AO3" s="106"/>
      <c r="AP3" s="106"/>
      <c r="AQ3" s="106"/>
      <c r="AS3" s="106"/>
      <c r="AT3" s="106"/>
      <c r="AU3" s="106"/>
    </row>
    <row r="4" spans="2:50" x14ac:dyDescent="0.45">
      <c r="B4" s="105"/>
      <c r="C4" s="105"/>
      <c r="D4" s="176"/>
      <c r="E4" s="176"/>
      <c r="F4" s="176"/>
      <c r="G4" s="176"/>
      <c r="H4" s="176"/>
      <c r="I4" s="176"/>
      <c r="J4" s="176"/>
      <c r="K4" s="176"/>
      <c r="L4" s="176"/>
      <c r="M4" s="176"/>
      <c r="N4" s="176"/>
      <c r="O4" s="176"/>
      <c r="P4" s="176"/>
      <c r="Q4" s="176"/>
      <c r="R4" s="176"/>
      <c r="S4" s="176"/>
      <c r="T4" s="176"/>
      <c r="U4" s="177"/>
      <c r="V4" s="177"/>
      <c r="W4" s="177"/>
      <c r="X4" s="177"/>
      <c r="Y4" s="177"/>
      <c r="Z4" s="177"/>
      <c r="AA4" s="177"/>
      <c r="AB4" s="177"/>
      <c r="AC4" s="177"/>
      <c r="AD4" s="177"/>
      <c r="AE4" s="105"/>
      <c r="AF4" s="106"/>
      <c r="AH4" s="106"/>
      <c r="AI4" s="105"/>
      <c r="AJ4" s="106"/>
      <c r="AK4" s="106"/>
      <c r="AL4" s="106"/>
      <c r="AM4" s="106"/>
      <c r="AN4" s="106"/>
      <c r="AO4" s="106"/>
      <c r="AP4" s="106"/>
      <c r="AQ4" s="106"/>
      <c r="AS4" s="106"/>
      <c r="AT4" s="106"/>
      <c r="AU4" s="106"/>
    </row>
    <row r="5" spans="2:50" x14ac:dyDescent="0.45">
      <c r="B5" s="105"/>
      <c r="C5" s="105"/>
      <c r="D5" s="176"/>
      <c r="E5" s="176"/>
      <c r="F5" s="176"/>
      <c r="G5" s="176"/>
      <c r="H5" s="176"/>
      <c r="I5" s="176"/>
      <c r="J5" s="176"/>
      <c r="K5" s="176"/>
      <c r="L5" s="176"/>
      <c r="M5" s="176"/>
      <c r="N5" s="176"/>
      <c r="O5" s="176"/>
      <c r="P5" s="176"/>
      <c r="Q5" s="176"/>
      <c r="R5" s="176"/>
      <c r="S5" s="176"/>
      <c r="T5" s="176"/>
      <c r="U5" s="177"/>
      <c r="V5" s="177"/>
      <c r="W5" s="177"/>
      <c r="X5" s="177"/>
      <c r="Y5" s="177"/>
      <c r="Z5" s="177"/>
      <c r="AA5" s="177"/>
      <c r="AB5" s="177"/>
      <c r="AC5" s="177"/>
      <c r="AD5" s="177"/>
      <c r="AE5" s="105"/>
      <c r="AF5" s="106"/>
      <c r="AH5" s="106"/>
      <c r="AI5" s="105"/>
      <c r="AJ5" s="106"/>
      <c r="AK5" s="106"/>
      <c r="AL5" s="106"/>
      <c r="AM5" s="106"/>
      <c r="AN5" s="106"/>
      <c r="AO5" s="106"/>
      <c r="AP5" s="106"/>
      <c r="AQ5" s="106"/>
      <c r="AS5" s="106"/>
      <c r="AT5" s="106"/>
      <c r="AU5" s="106"/>
    </row>
    <row r="6" spans="2:50" ht="23.25" x14ac:dyDescent="0.7">
      <c r="B6" s="8" t="s">
        <v>64</v>
      </c>
      <c r="C6" s="324"/>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45">
      <c r="D7" s="200"/>
      <c r="E7" s="200"/>
      <c r="F7" s="200"/>
      <c r="G7" s="200"/>
      <c r="H7" s="200"/>
      <c r="I7" s="200"/>
      <c r="J7" s="200"/>
      <c r="K7" s="200"/>
      <c r="L7" s="200"/>
      <c r="M7" s="200"/>
      <c r="N7" s="200"/>
      <c r="O7" s="200"/>
      <c r="P7" s="200"/>
      <c r="Q7" s="200"/>
      <c r="R7" s="200"/>
      <c r="S7" s="200"/>
      <c r="T7" s="200"/>
      <c r="U7" s="201"/>
      <c r="V7" s="201"/>
      <c r="W7" s="201"/>
      <c r="X7" s="201"/>
      <c r="Y7" s="201"/>
      <c r="Z7" s="201"/>
      <c r="AA7" s="201"/>
      <c r="AB7" s="201"/>
      <c r="AC7" s="201"/>
      <c r="AD7" s="201"/>
      <c r="AH7" s="106"/>
      <c r="AI7" s="105"/>
      <c r="AJ7" s="106"/>
      <c r="AK7" s="106"/>
      <c r="AL7" s="106"/>
      <c r="AM7" s="106"/>
      <c r="AN7" s="106"/>
      <c r="AO7" s="106"/>
      <c r="AP7" s="106"/>
      <c r="AQ7" s="106"/>
      <c r="AS7" s="106"/>
      <c r="AT7" s="106"/>
      <c r="AU7" s="106"/>
    </row>
    <row r="8" spans="2:50" ht="23.25" x14ac:dyDescent="0.7">
      <c r="B8" s="256" t="s">
        <v>65</v>
      </c>
      <c r="C8" s="325"/>
      <c r="D8" s="200"/>
      <c r="E8" s="200"/>
      <c r="F8" s="200"/>
      <c r="G8" s="200"/>
      <c r="H8" s="200"/>
      <c r="I8" s="200"/>
      <c r="J8" s="200"/>
      <c r="K8" s="200"/>
      <c r="L8" s="200"/>
      <c r="M8" s="200"/>
      <c r="N8" s="200"/>
      <c r="O8" s="200"/>
      <c r="P8" s="200"/>
      <c r="Q8" s="200"/>
      <c r="R8" s="200"/>
      <c r="S8" s="200"/>
      <c r="T8" s="200"/>
      <c r="U8" s="201"/>
      <c r="V8" s="201"/>
      <c r="W8" s="201"/>
      <c r="X8" s="201"/>
      <c r="Y8" s="201"/>
      <c r="Z8" s="201"/>
      <c r="AA8" s="201"/>
      <c r="AB8" s="201"/>
      <c r="AC8" s="201"/>
      <c r="AD8" s="201"/>
      <c r="AH8" s="106"/>
      <c r="AI8" s="105"/>
      <c r="AJ8" s="106"/>
      <c r="AK8" s="106"/>
      <c r="AL8" s="106"/>
      <c r="AM8" s="106"/>
      <c r="AN8" s="106"/>
      <c r="AO8" s="106"/>
      <c r="AP8" s="106"/>
      <c r="AQ8" s="106"/>
      <c r="AS8" s="106"/>
      <c r="AT8" s="106"/>
      <c r="AU8" s="106"/>
    </row>
    <row r="9" spans="2:50" x14ac:dyDescent="0.45">
      <c r="D9" s="200"/>
      <c r="E9" s="200"/>
      <c r="F9" s="200"/>
      <c r="G9" s="200"/>
      <c r="H9" s="200"/>
      <c r="I9" s="200"/>
      <c r="J9" s="200"/>
      <c r="K9" s="200"/>
      <c r="L9" s="200"/>
      <c r="N9" s="200"/>
      <c r="O9" s="200"/>
      <c r="P9" s="200"/>
      <c r="Q9" s="200"/>
      <c r="R9" s="200"/>
      <c r="S9" s="200"/>
      <c r="T9" s="200"/>
      <c r="U9" s="201"/>
      <c r="V9" s="201"/>
      <c r="W9" s="201"/>
      <c r="X9" s="201"/>
      <c r="Y9" s="201"/>
      <c r="Z9" s="201"/>
      <c r="AA9" s="201"/>
      <c r="AB9" s="201"/>
      <c r="AC9" s="201"/>
      <c r="AD9" s="201"/>
      <c r="AH9" s="106"/>
      <c r="AI9" s="105"/>
      <c r="AJ9" s="106"/>
      <c r="AK9" s="106"/>
      <c r="AL9" s="106"/>
      <c r="AM9" s="106"/>
      <c r="AN9" s="106"/>
      <c r="AO9" s="106"/>
      <c r="AP9" s="106"/>
      <c r="AQ9" s="106"/>
      <c r="AS9" s="106"/>
      <c r="AT9" s="106"/>
      <c r="AU9" s="106"/>
    </row>
    <row r="10" spans="2:50" ht="20.100000000000001" customHeight="1" x14ac:dyDescent="0.45">
      <c r="B10" s="178" t="s">
        <v>66</v>
      </c>
      <c r="C10" s="179"/>
      <c r="D10" s="180"/>
      <c r="E10" s="255"/>
      <c r="F10" s="186"/>
      <c r="G10" s="187"/>
      <c r="I10" s="178" t="s">
        <v>67</v>
      </c>
      <c r="J10" s="179"/>
      <c r="K10" s="310" t="s">
        <v>68</v>
      </c>
      <c r="L10" s="270"/>
      <c r="N10" s="273" t="s">
        <v>69</v>
      </c>
      <c r="O10" s="190"/>
      <c r="P10" s="190"/>
      <c r="Q10" s="189"/>
      <c r="T10" s="14"/>
      <c r="U10" s="201"/>
      <c r="V10" s="201"/>
      <c r="W10" s="201"/>
      <c r="AC10" s="14"/>
      <c r="AD10" s="14"/>
      <c r="AH10" s="106"/>
      <c r="AI10" s="105"/>
      <c r="AJ10" s="106"/>
      <c r="AK10" s="106"/>
      <c r="AL10" s="106"/>
      <c r="AM10" s="106"/>
      <c r="AN10" s="106"/>
      <c r="AO10" s="106"/>
      <c r="AP10" s="106"/>
      <c r="AQ10" s="106"/>
      <c r="AS10" s="106"/>
      <c r="AT10" s="106"/>
      <c r="AU10" s="106"/>
    </row>
    <row r="11" spans="2:50" ht="20.100000000000001" customHeight="1" x14ac:dyDescent="0.45">
      <c r="B11" s="178" t="s">
        <v>70</v>
      </c>
      <c r="C11" s="179"/>
      <c r="D11" s="180"/>
      <c r="E11" s="255"/>
      <c r="F11" s="186"/>
      <c r="G11" s="187"/>
      <c r="N11" s="267" t="s">
        <v>71</v>
      </c>
      <c r="O11" s="182"/>
      <c r="P11" s="258"/>
      <c r="Q11" s="191"/>
      <c r="T11" s="14"/>
      <c r="U11" s="201"/>
      <c r="V11" s="201"/>
      <c r="W11" s="201"/>
      <c r="AC11" s="14"/>
      <c r="AD11" s="14"/>
      <c r="AI11" s="105"/>
      <c r="AJ11" s="106"/>
      <c r="AK11" s="106"/>
      <c r="AL11" s="106"/>
      <c r="AM11" s="106"/>
      <c r="AN11" s="106"/>
      <c r="AO11" s="106"/>
      <c r="AP11" s="106"/>
      <c r="AQ11" s="106"/>
    </row>
    <row r="12" spans="2:50" ht="20.100000000000001" customHeight="1" x14ac:dyDescent="0.45">
      <c r="B12" s="185"/>
      <c r="C12" s="185"/>
      <c r="D12" s="185"/>
      <c r="E12" s="185"/>
      <c r="F12" s="185"/>
      <c r="G12" s="185"/>
      <c r="I12" s="184" t="s">
        <v>72</v>
      </c>
      <c r="J12" s="179"/>
      <c r="K12" s="310" t="s">
        <v>73</v>
      </c>
      <c r="L12" s="271"/>
      <c r="N12" s="268" t="s">
        <v>74</v>
      </c>
      <c r="O12" s="183"/>
      <c r="P12" s="259"/>
      <c r="Q12" s="192"/>
      <c r="T12" s="14"/>
      <c r="U12" s="201"/>
      <c r="V12" s="201"/>
      <c r="W12" s="201"/>
      <c r="AC12" s="14"/>
      <c r="AD12" s="14"/>
      <c r="AI12" s="14"/>
      <c r="AJ12" s="14"/>
      <c r="AK12" s="14"/>
      <c r="AL12" s="14"/>
    </row>
    <row r="13" spans="2:50" ht="20.100000000000001" customHeight="1" x14ac:dyDescent="0.45">
      <c r="B13" s="178" t="s">
        <v>75</v>
      </c>
      <c r="C13" s="179"/>
      <c r="D13" s="179"/>
      <c r="E13" s="179"/>
      <c r="F13" s="269" t="s">
        <v>76</v>
      </c>
      <c r="G13" s="192"/>
      <c r="M13" s="188"/>
      <c r="N13" s="268" t="s">
        <v>77</v>
      </c>
      <c r="O13" s="183"/>
      <c r="P13" s="260"/>
      <c r="Q13" s="192"/>
      <c r="T13" s="14"/>
      <c r="U13" s="201"/>
      <c r="V13" s="201"/>
      <c r="W13" s="201"/>
      <c r="AC13" s="14"/>
      <c r="AD13" s="14"/>
      <c r="AH13" s="236"/>
      <c r="AI13" s="14"/>
      <c r="AJ13" s="14"/>
      <c r="AK13" s="14"/>
      <c r="AL13" s="14"/>
      <c r="AM13" s="14"/>
      <c r="AN13" s="14"/>
      <c r="AO13" s="14"/>
      <c r="AP13" s="14"/>
      <c r="AQ13" s="14"/>
      <c r="AS13" s="14"/>
      <c r="AT13" s="14"/>
    </row>
    <row r="14" spans="2:50" ht="21.75" customHeight="1" x14ac:dyDescent="0.45">
      <c r="B14" s="178" t="s">
        <v>78</v>
      </c>
      <c r="C14" s="179"/>
      <c r="D14" s="278"/>
      <c r="E14" s="310" t="s">
        <v>79</v>
      </c>
      <c r="F14" s="255"/>
      <c r="G14" s="194"/>
      <c r="S14" s="188"/>
      <c r="T14" s="14"/>
      <c r="U14" s="201"/>
      <c r="V14" s="201"/>
      <c r="W14" s="201"/>
      <c r="X14" s="14"/>
      <c r="Y14" s="14"/>
      <c r="AD14" s="14"/>
      <c r="AI14" s="232"/>
      <c r="AJ14" s="232"/>
      <c r="AK14" s="232"/>
      <c r="AL14" s="232"/>
      <c r="AM14" s="232"/>
      <c r="AN14" s="232"/>
      <c r="AO14" s="232"/>
      <c r="AP14" s="232"/>
      <c r="AQ14" s="232"/>
      <c r="AS14" s="233"/>
      <c r="AT14" s="233"/>
      <c r="AU14" s="232"/>
      <c r="AX14" s="226"/>
    </row>
    <row r="15" spans="2:50" s="219" customFormat="1" ht="21.75" customHeight="1" x14ac:dyDescent="0.45">
      <c r="M15" s="188"/>
      <c r="N15" s="181" t="s">
        <v>80</v>
      </c>
      <c r="O15" s="179"/>
      <c r="P15" s="310" t="s">
        <v>81</v>
      </c>
      <c r="Q15" s="279"/>
      <c r="T15" s="193"/>
      <c r="U15" s="193"/>
      <c r="V15" s="193"/>
      <c r="W15" s="193"/>
      <c r="X15" s="193"/>
      <c r="Y15" s="193"/>
      <c r="Z15" s="193"/>
      <c r="AA15" s="193"/>
      <c r="AB15" s="6"/>
      <c r="AC15" s="221"/>
      <c r="AD15" s="221"/>
      <c r="AF15" s="193"/>
      <c r="AH15" s="365"/>
      <c r="AI15" s="365"/>
      <c r="AJ15" s="365"/>
      <c r="AK15" s="365"/>
      <c r="AL15" s="365"/>
      <c r="AM15" s="365"/>
      <c r="AN15" s="365"/>
      <c r="AO15" s="365"/>
      <c r="AP15" s="365"/>
      <c r="AQ15" s="365"/>
      <c r="AS15" s="234"/>
      <c r="AT15" s="234"/>
      <c r="AU15" s="234"/>
      <c r="AV15" s="13"/>
      <c r="AX15" s="225"/>
    </row>
    <row r="16" spans="2:50" ht="18" customHeight="1" x14ac:dyDescent="0.45">
      <c r="D16" s="185"/>
      <c r="K16" s="15"/>
      <c r="L16" s="15"/>
      <c r="M16" s="188"/>
      <c r="N16" s="178" t="s">
        <v>82</v>
      </c>
      <c r="O16" s="179"/>
      <c r="P16" s="310" t="s">
        <v>81</v>
      </c>
      <c r="Q16" s="272"/>
      <c r="T16" s="188"/>
      <c r="U16" s="188"/>
      <c r="V16" s="188"/>
      <c r="W16" s="188"/>
      <c r="X16" s="188"/>
      <c r="Y16" s="15"/>
      <c r="Z16" s="14"/>
      <c r="AA16" s="14"/>
      <c r="AB16" s="14"/>
      <c r="AC16" s="14"/>
      <c r="AD16" s="14"/>
      <c r="AH16" s="365"/>
      <c r="AI16" s="365"/>
      <c r="AJ16" s="365"/>
      <c r="AK16" s="365"/>
      <c r="AL16" s="365"/>
      <c r="AM16" s="365"/>
      <c r="AN16" s="365"/>
      <c r="AO16" s="365"/>
      <c r="AP16" s="365"/>
      <c r="AQ16" s="365"/>
      <c r="AS16" s="235"/>
      <c r="AT16" s="235"/>
      <c r="AU16" s="235"/>
      <c r="AX16" s="225"/>
    </row>
    <row r="17" spans="2:50" ht="30" customHeight="1" x14ac:dyDescent="0.7">
      <c r="B17" s="256" t="s">
        <v>83</v>
      </c>
      <c r="D17" s="16"/>
      <c r="E17" s="17"/>
      <c r="F17" s="17"/>
      <c r="G17" s="17"/>
      <c r="H17" s="17"/>
      <c r="I17" s="17"/>
      <c r="J17" s="17"/>
      <c r="K17" s="17"/>
      <c r="L17" s="17"/>
      <c r="M17" s="17"/>
      <c r="N17" s="17"/>
      <c r="S17" s="14"/>
      <c r="U17" s="14"/>
      <c r="V17" s="14"/>
      <c r="W17" s="14"/>
      <c r="X17" s="14"/>
      <c r="Z17" s="14"/>
      <c r="AA17" s="14"/>
      <c r="AB17" s="18"/>
      <c r="AC17" s="13"/>
      <c r="AD17" s="13"/>
      <c r="AE17" s="17"/>
      <c r="AF17" s="17"/>
      <c r="AH17" s="286"/>
      <c r="AI17" s="286"/>
      <c r="AJ17" s="286"/>
      <c r="AK17" s="286"/>
      <c r="AL17" s="286"/>
      <c r="AM17" s="286"/>
      <c r="AN17" s="286"/>
      <c r="AO17" s="286"/>
      <c r="AP17" s="286"/>
      <c r="AQ17" s="286"/>
      <c r="AS17" s="286"/>
      <c r="AT17" s="286"/>
    </row>
    <row r="18" spans="2:50" ht="8.25" customHeight="1" thickBot="1" x14ac:dyDescent="0.75">
      <c r="B18" s="256"/>
      <c r="D18" s="16"/>
      <c r="E18" s="17"/>
      <c r="F18" s="17"/>
      <c r="G18" s="17"/>
      <c r="H18" s="17"/>
      <c r="I18" s="17"/>
      <c r="J18" s="17"/>
      <c r="K18" s="17"/>
      <c r="L18" s="17"/>
      <c r="M18" s="17"/>
      <c r="N18" s="17"/>
      <c r="S18" s="14"/>
      <c r="U18" s="14"/>
      <c r="V18" s="14"/>
      <c r="W18" s="14"/>
      <c r="X18" s="14"/>
      <c r="Z18" s="14"/>
      <c r="AA18" s="14"/>
      <c r="AB18" s="18"/>
      <c r="AC18" s="13"/>
      <c r="AD18" s="13"/>
      <c r="AE18" s="17"/>
      <c r="AF18" s="17"/>
      <c r="AH18" s="286"/>
      <c r="AI18" s="286"/>
      <c r="AJ18" s="286"/>
      <c r="AK18" s="286"/>
      <c r="AL18" s="286"/>
      <c r="AM18" s="286"/>
      <c r="AN18" s="286"/>
      <c r="AO18" s="286"/>
      <c r="AP18" s="286"/>
      <c r="AQ18" s="286"/>
      <c r="AS18" s="286"/>
      <c r="AT18" s="286"/>
    </row>
    <row r="19" spans="2:50" ht="29.1" customHeight="1" thickTop="1" thickBot="1" x14ac:dyDescent="0.5">
      <c r="B19" s="202"/>
      <c r="C19" s="326"/>
      <c r="D19" s="19"/>
      <c r="E19" s="19"/>
      <c r="F19" s="20" t="s">
        <v>84</v>
      </c>
      <c r="G19" s="19"/>
      <c r="H19" s="19"/>
      <c r="I19" s="19"/>
      <c r="J19" s="19"/>
      <c r="K19" s="19"/>
      <c r="L19" s="21"/>
      <c r="M19" s="22" t="s">
        <v>24</v>
      </c>
      <c r="N19" s="23"/>
      <c r="O19" s="23"/>
      <c r="P19" s="23"/>
      <c r="Q19" s="23"/>
      <c r="R19" s="23"/>
      <c r="S19" s="24"/>
      <c r="T19" s="23" t="s">
        <v>25</v>
      </c>
      <c r="U19" s="23"/>
      <c r="V19" s="23"/>
      <c r="W19" s="23"/>
      <c r="X19" s="23"/>
      <c r="Y19" s="23"/>
      <c r="Z19" s="23"/>
      <c r="AA19" s="24"/>
      <c r="AB19" s="25" t="s">
        <v>35</v>
      </c>
      <c r="AC19" s="22" t="s">
        <v>85</v>
      </c>
      <c r="AD19" s="23"/>
      <c r="AE19" s="24"/>
      <c r="AF19" s="24"/>
      <c r="AH19" s="316" t="s">
        <v>86</v>
      </c>
      <c r="AI19" s="317"/>
      <c r="AJ19" s="316" t="s">
        <v>86</v>
      </c>
      <c r="AK19" s="318"/>
      <c r="AL19" s="317"/>
      <c r="AM19" s="319" t="s">
        <v>87</v>
      </c>
      <c r="AN19" s="320"/>
      <c r="AO19" s="320"/>
      <c r="AP19" s="320"/>
      <c r="AQ19" s="317"/>
      <c r="AS19" s="313" t="s">
        <v>88</v>
      </c>
      <c r="AT19" s="314"/>
      <c r="AU19" s="315"/>
      <c r="AX19" s="225"/>
    </row>
    <row r="20" spans="2:50" ht="32.1" customHeight="1" thickTop="1" x14ac:dyDescent="0.45">
      <c r="B20" s="107"/>
      <c r="C20" s="327"/>
      <c r="D20" s="112" t="s">
        <v>89</v>
      </c>
      <c r="E20" s="112"/>
      <c r="F20" s="113"/>
      <c r="G20" s="114"/>
      <c r="H20" s="115" t="s">
        <v>90</v>
      </c>
      <c r="I20" s="116"/>
      <c r="J20" s="114"/>
      <c r="K20" s="115" t="s">
        <v>91</v>
      </c>
      <c r="L20" s="117"/>
      <c r="M20" s="118" t="s">
        <v>92</v>
      </c>
      <c r="N20" s="119"/>
      <c r="O20" s="120" t="s">
        <v>93</v>
      </c>
      <c r="P20" s="121"/>
      <c r="Q20" s="122"/>
      <c r="R20" s="195" t="s">
        <v>94</v>
      </c>
      <c r="S20" s="195"/>
      <c r="T20" s="123"/>
      <c r="U20" s="124"/>
      <c r="V20" s="124"/>
      <c r="W20" s="124"/>
      <c r="X20" s="124"/>
      <c r="Y20" s="124"/>
      <c r="Z20" s="124"/>
      <c r="AA20" s="125"/>
      <c r="AB20" s="126"/>
      <c r="AC20" s="127"/>
      <c r="AD20" s="128"/>
      <c r="AF20" s="129"/>
      <c r="AH20" s="274" t="s">
        <v>95</v>
      </c>
      <c r="AI20" s="275"/>
      <c r="AJ20" s="274" t="s">
        <v>96</v>
      </c>
      <c r="AK20" s="276"/>
      <c r="AL20" s="275"/>
      <c r="AM20" s="231" t="s">
        <v>97</v>
      </c>
      <c r="AN20" s="224" t="s">
        <v>98</v>
      </c>
      <c r="AO20" s="224" t="s">
        <v>99</v>
      </c>
      <c r="AP20" s="224" t="s">
        <v>100</v>
      </c>
      <c r="AQ20" s="277" t="s">
        <v>101</v>
      </c>
      <c r="AS20" s="227"/>
      <c r="AT20" s="128"/>
      <c r="AU20" s="117"/>
    </row>
    <row r="21" spans="2:50" s="26" customFormat="1" ht="80.45" customHeight="1" x14ac:dyDescent="0.45">
      <c r="B21" s="108" t="s">
        <v>102</v>
      </c>
      <c r="C21" s="327"/>
      <c r="D21" s="130" t="s">
        <v>103</v>
      </c>
      <c r="E21" s="131" t="s">
        <v>104</v>
      </c>
      <c r="F21" s="132" t="s">
        <v>105</v>
      </c>
      <c r="G21" s="133" t="s">
        <v>106</v>
      </c>
      <c r="H21" s="134" t="s">
        <v>107</v>
      </c>
      <c r="I21" s="132" t="s">
        <v>108</v>
      </c>
      <c r="J21" s="135" t="s">
        <v>103</v>
      </c>
      <c r="K21" s="136" t="s">
        <v>104</v>
      </c>
      <c r="L21" s="137" t="s">
        <v>105</v>
      </c>
      <c r="M21" s="138" t="s">
        <v>109</v>
      </c>
      <c r="N21" s="139" t="s">
        <v>110</v>
      </c>
      <c r="O21" s="139" t="s">
        <v>111</v>
      </c>
      <c r="P21" s="139" t="s">
        <v>112</v>
      </c>
      <c r="Q21" s="139" t="s">
        <v>113</v>
      </c>
      <c r="R21" s="139" t="s">
        <v>112</v>
      </c>
      <c r="S21" s="140" t="s">
        <v>111</v>
      </c>
      <c r="T21" s="141" t="s">
        <v>114</v>
      </c>
      <c r="U21" s="142" t="s">
        <v>115</v>
      </c>
      <c r="V21" s="136" t="s">
        <v>116</v>
      </c>
      <c r="W21" s="136" t="s">
        <v>117</v>
      </c>
      <c r="X21" s="136" t="s">
        <v>118</v>
      </c>
      <c r="Y21" s="136" t="s">
        <v>119</v>
      </c>
      <c r="Z21" s="136" t="s">
        <v>120</v>
      </c>
      <c r="AA21" s="137" t="s">
        <v>121</v>
      </c>
      <c r="AB21" s="143" t="s">
        <v>122</v>
      </c>
      <c r="AC21" s="144" t="s">
        <v>123</v>
      </c>
      <c r="AD21" s="145"/>
      <c r="AE21" s="136" t="s">
        <v>124</v>
      </c>
      <c r="AF21" s="137" t="s">
        <v>125</v>
      </c>
      <c r="AH21" s="144" t="s">
        <v>126</v>
      </c>
      <c r="AI21" s="137" t="s">
        <v>127</v>
      </c>
      <c r="AJ21" s="144" t="s">
        <v>128</v>
      </c>
      <c r="AK21" s="136" t="s">
        <v>129</v>
      </c>
      <c r="AL21" s="229" t="s">
        <v>130</v>
      </c>
      <c r="AM21" s="228" t="s">
        <v>198</v>
      </c>
      <c r="AN21" s="136" t="s">
        <v>198</v>
      </c>
      <c r="AO21" s="136" t="s">
        <v>198</v>
      </c>
      <c r="AP21" s="136" t="s">
        <v>198</v>
      </c>
      <c r="AQ21" s="137" t="s">
        <v>198</v>
      </c>
      <c r="AS21" s="144" t="s">
        <v>132</v>
      </c>
      <c r="AT21" s="136" t="s">
        <v>133</v>
      </c>
      <c r="AU21" s="137" t="s">
        <v>134</v>
      </c>
    </row>
    <row r="22" spans="2:50" ht="46.35" customHeight="1" x14ac:dyDescent="0.45">
      <c r="B22" s="108"/>
      <c r="C22" s="105"/>
      <c r="D22" s="146" t="s">
        <v>135</v>
      </c>
      <c r="E22" s="147"/>
      <c r="F22" s="148" t="s">
        <v>136</v>
      </c>
      <c r="G22" s="149" t="s">
        <v>136</v>
      </c>
      <c r="H22" s="150"/>
      <c r="I22" s="151"/>
      <c r="J22" s="152" t="s">
        <v>135</v>
      </c>
      <c r="K22" s="147"/>
      <c r="L22" s="153" t="s">
        <v>136</v>
      </c>
      <c r="M22" s="154" t="s">
        <v>137</v>
      </c>
      <c r="N22" s="155"/>
      <c r="O22" s="155"/>
      <c r="P22" s="155"/>
      <c r="Q22" s="155"/>
      <c r="R22" s="155"/>
      <c r="S22" s="156"/>
      <c r="T22" s="157" t="s">
        <v>137</v>
      </c>
      <c r="U22" s="150"/>
      <c r="V22" s="150"/>
      <c r="W22" s="150"/>
      <c r="X22" s="150"/>
      <c r="Y22" s="150"/>
      <c r="Z22" s="150"/>
      <c r="AA22" s="158"/>
      <c r="AB22" s="159" t="s">
        <v>137</v>
      </c>
      <c r="AC22" s="144" t="s">
        <v>137</v>
      </c>
      <c r="AD22" s="13"/>
      <c r="AE22" s="160" t="s">
        <v>138</v>
      </c>
      <c r="AF22" s="153"/>
      <c r="AH22" s="220" t="s">
        <v>139</v>
      </c>
      <c r="AI22" s="153" t="s">
        <v>140</v>
      </c>
      <c r="AJ22" s="220" t="s">
        <v>139</v>
      </c>
      <c r="AK22" s="160" t="s">
        <v>141</v>
      </c>
      <c r="AL22" s="230" t="s">
        <v>142</v>
      </c>
      <c r="AM22" s="220" t="s">
        <v>141</v>
      </c>
      <c r="AN22" s="246" t="s">
        <v>141</v>
      </c>
      <c r="AO22" s="247" t="s">
        <v>141</v>
      </c>
      <c r="AP22" s="246" t="s">
        <v>141</v>
      </c>
      <c r="AQ22" s="161" t="s">
        <v>141</v>
      </c>
      <c r="AS22" s="144" t="s">
        <v>143</v>
      </c>
      <c r="AT22" s="160" t="s">
        <v>144</v>
      </c>
      <c r="AU22" s="161" t="s">
        <v>145</v>
      </c>
    </row>
    <row r="23" spans="2:50" s="254" customFormat="1" ht="14.45" customHeight="1" x14ac:dyDescent="0.45">
      <c r="B23" s="290" t="s">
        <v>146</v>
      </c>
      <c r="C23" s="328"/>
      <c r="D23" s="291" t="s">
        <v>147</v>
      </c>
      <c r="E23" s="291" t="s">
        <v>147</v>
      </c>
      <c r="F23" s="291" t="s">
        <v>147</v>
      </c>
      <c r="G23" s="291" t="s">
        <v>147</v>
      </c>
      <c r="H23" s="291" t="s">
        <v>147</v>
      </c>
      <c r="I23" s="291" t="s">
        <v>147</v>
      </c>
      <c r="J23" s="291" t="s">
        <v>147</v>
      </c>
      <c r="K23" s="291" t="s">
        <v>147</v>
      </c>
      <c r="L23" s="291" t="s">
        <v>147</v>
      </c>
      <c r="M23" s="292">
        <v>17</v>
      </c>
      <c r="N23" s="291">
        <v>17</v>
      </c>
      <c r="O23" s="291">
        <v>17</v>
      </c>
      <c r="P23" s="291">
        <v>17</v>
      </c>
      <c r="Q23" s="291">
        <v>17</v>
      </c>
      <c r="R23" s="291">
        <v>17</v>
      </c>
      <c r="S23" s="291">
        <v>17</v>
      </c>
      <c r="T23" s="293" t="s">
        <v>148</v>
      </c>
      <c r="U23" s="294" t="s">
        <v>149</v>
      </c>
      <c r="V23" s="295" t="s">
        <v>149</v>
      </c>
      <c r="W23" s="296" t="s">
        <v>150</v>
      </c>
      <c r="X23" s="296" t="s">
        <v>151</v>
      </c>
      <c r="Y23" s="295" t="s">
        <v>152</v>
      </c>
      <c r="Z23" s="296" t="s">
        <v>153</v>
      </c>
      <c r="AA23" s="297" t="s">
        <v>154</v>
      </c>
      <c r="AB23" s="298">
        <v>27</v>
      </c>
      <c r="AC23" s="299">
        <v>28</v>
      </c>
      <c r="AD23" s="26"/>
      <c r="AE23" s="300">
        <v>29</v>
      </c>
      <c r="AF23" s="301">
        <v>30</v>
      </c>
      <c r="AH23" s="293">
        <f>AF23+1</f>
        <v>31</v>
      </c>
      <c r="AI23" s="302">
        <f t="shared" ref="AI23:AQ23" si="0">AH23+1</f>
        <v>32</v>
      </c>
      <c r="AJ23" s="293">
        <f t="shared" si="0"/>
        <v>33</v>
      </c>
      <c r="AK23" s="303">
        <f t="shared" si="0"/>
        <v>34</v>
      </c>
      <c r="AL23" s="304">
        <f t="shared" si="0"/>
        <v>35</v>
      </c>
      <c r="AM23" s="293">
        <f t="shared" si="0"/>
        <v>36</v>
      </c>
      <c r="AN23" s="305">
        <f t="shared" si="0"/>
        <v>37</v>
      </c>
      <c r="AO23" s="305">
        <f t="shared" si="0"/>
        <v>38</v>
      </c>
      <c r="AP23" s="305">
        <f t="shared" si="0"/>
        <v>39</v>
      </c>
      <c r="AQ23" s="306">
        <f t="shared" si="0"/>
        <v>40</v>
      </c>
      <c r="AS23" s="307">
        <f>AQ23+1</f>
        <v>41</v>
      </c>
      <c r="AT23" s="308">
        <f>AS23+1</f>
        <v>42</v>
      </c>
      <c r="AU23" s="309">
        <f>AT23+1</f>
        <v>43</v>
      </c>
    </row>
    <row r="24" spans="2:50" s="14" customFormat="1" ht="44.1" customHeight="1" thickBot="1" x14ac:dyDescent="0.5">
      <c r="B24" s="280" t="s">
        <v>155</v>
      </c>
      <c r="C24" s="329"/>
      <c r="D24" s="162">
        <f t="shared" ref="D24:L24" si="1">SUMPRODUCT(Days,D26:D72)/1000</f>
        <v>0</v>
      </c>
      <c r="E24" s="163">
        <f t="shared" si="1"/>
        <v>0</v>
      </c>
      <c r="F24" s="164">
        <f t="shared" si="1"/>
        <v>0</v>
      </c>
      <c r="G24" s="165">
        <f t="shared" si="1"/>
        <v>0</v>
      </c>
      <c r="H24" s="166">
        <f t="shared" si="1"/>
        <v>0</v>
      </c>
      <c r="I24" s="166">
        <f t="shared" si="1"/>
        <v>0</v>
      </c>
      <c r="J24" s="167">
        <f t="shared" si="1"/>
        <v>0</v>
      </c>
      <c r="K24" s="163">
        <f t="shared" si="1"/>
        <v>0</v>
      </c>
      <c r="L24" s="168">
        <f t="shared" si="1"/>
        <v>0</v>
      </c>
      <c r="M24" s="169">
        <f t="shared" ref="M24:AC24" si="2">SUM(M26:M72)</f>
        <v>0</v>
      </c>
      <c r="N24" s="170">
        <f t="shared" si="2"/>
        <v>0</v>
      </c>
      <c r="O24" s="170">
        <f t="shared" si="2"/>
        <v>0</v>
      </c>
      <c r="P24" s="170">
        <f t="shared" si="2"/>
        <v>0</v>
      </c>
      <c r="Q24" s="170">
        <f t="shared" si="2"/>
        <v>0</v>
      </c>
      <c r="R24" s="170">
        <f t="shared" si="2"/>
        <v>0</v>
      </c>
      <c r="S24" s="171">
        <f t="shared" si="2"/>
        <v>0</v>
      </c>
      <c r="T24" s="172">
        <f t="shared" si="2"/>
        <v>0</v>
      </c>
      <c r="U24" s="173">
        <f t="shared" si="2"/>
        <v>0</v>
      </c>
      <c r="V24" s="163">
        <f t="shared" si="2"/>
        <v>0</v>
      </c>
      <c r="W24" s="163">
        <f t="shared" si="2"/>
        <v>0</v>
      </c>
      <c r="X24" s="163">
        <f t="shared" si="2"/>
        <v>0</v>
      </c>
      <c r="Y24" s="163">
        <f t="shared" si="2"/>
        <v>0</v>
      </c>
      <c r="Z24" s="163">
        <f t="shared" si="2"/>
        <v>0</v>
      </c>
      <c r="AA24" s="168">
        <f t="shared" si="2"/>
        <v>0</v>
      </c>
      <c r="AB24" s="174">
        <f t="shared" si="2"/>
        <v>0</v>
      </c>
      <c r="AC24" s="175">
        <f t="shared" si="2"/>
        <v>0</v>
      </c>
      <c r="AD24" s="145"/>
      <c r="AE24" s="163"/>
      <c r="AF24" s="168">
        <f>SUM(AF26:AF72)</f>
        <v>0</v>
      </c>
      <c r="AH24" s="175">
        <f t="shared" ref="AH24:AQ24" si="3">SUM(AH26:AH72)</f>
        <v>0</v>
      </c>
      <c r="AI24" s="168">
        <f t="shared" si="3"/>
        <v>0</v>
      </c>
      <c r="AJ24" s="175">
        <f t="shared" si="3"/>
        <v>0</v>
      </c>
      <c r="AK24" s="163">
        <f t="shared" si="3"/>
        <v>0</v>
      </c>
      <c r="AL24" s="222">
        <f t="shared" si="3"/>
        <v>0</v>
      </c>
      <c r="AM24" s="172">
        <f t="shared" si="3"/>
        <v>0</v>
      </c>
      <c r="AN24" s="166">
        <f t="shared" si="3"/>
        <v>0</v>
      </c>
      <c r="AO24" s="163">
        <f t="shared" si="3"/>
        <v>0</v>
      </c>
      <c r="AP24" s="163">
        <f t="shared" si="3"/>
        <v>0</v>
      </c>
      <c r="AQ24" s="168">
        <f t="shared" si="3"/>
        <v>0</v>
      </c>
      <c r="AS24" s="175">
        <f>SUM(AS26:AS72)</f>
        <v>0</v>
      </c>
      <c r="AT24" s="165">
        <f>SUM(AT26:AT72)</f>
        <v>0</v>
      </c>
      <c r="AU24" s="171">
        <f>SUM(AU26:AU72)</f>
        <v>0</v>
      </c>
    </row>
    <row r="25" spans="2:50" s="26" customFormat="1" ht="14.45" customHeight="1" x14ac:dyDescent="0.45">
      <c r="B25" s="281" t="s">
        <v>156</v>
      </c>
      <c r="C25" s="330"/>
      <c r="D25" s="203"/>
      <c r="E25" s="204"/>
      <c r="F25" s="205"/>
      <c r="G25" s="206"/>
      <c r="H25" s="207"/>
      <c r="I25" s="208"/>
      <c r="J25" s="209"/>
      <c r="K25" s="204"/>
      <c r="L25" s="210"/>
      <c r="M25" s="196"/>
      <c r="N25" s="197"/>
      <c r="O25" s="197"/>
      <c r="P25" s="197"/>
      <c r="Q25" s="198"/>
      <c r="R25" s="198"/>
      <c r="S25" s="199"/>
      <c r="T25" s="211"/>
      <c r="U25" s="212"/>
      <c r="V25" s="213"/>
      <c r="W25" s="213"/>
      <c r="X25" s="213"/>
      <c r="Y25" s="207"/>
      <c r="Z25" s="198"/>
      <c r="AA25" s="214"/>
      <c r="AB25" s="215"/>
      <c r="AC25" s="217"/>
      <c r="AD25" s="145"/>
      <c r="AE25" s="207"/>
      <c r="AF25" s="218"/>
      <c r="AH25" s="217"/>
      <c r="AI25" s="218"/>
      <c r="AJ25" s="217"/>
      <c r="AK25" s="213"/>
      <c r="AL25" s="223"/>
      <c r="AM25" s="249"/>
      <c r="AN25" s="251"/>
      <c r="AO25" s="251"/>
      <c r="AP25" s="251"/>
      <c r="AQ25" s="248"/>
      <c r="AS25" s="216"/>
      <c r="AT25" s="204"/>
      <c r="AU25" s="210"/>
    </row>
    <row r="26" spans="2:50" ht="14.45" customHeight="1" x14ac:dyDescent="0.45">
      <c r="B26" s="109">
        <v>2026</v>
      </c>
      <c r="C26" s="322">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45"/>
      <c r="AE26" s="287" t="s">
        <v>157</v>
      </c>
      <c r="AF26" s="34"/>
      <c r="AH26" s="42"/>
      <c r="AI26" s="34"/>
      <c r="AJ26" s="42"/>
      <c r="AK26" s="31"/>
      <c r="AL26" s="34"/>
      <c r="AM26" s="42"/>
      <c r="AN26" s="45"/>
      <c r="AO26" s="45"/>
      <c r="AP26" s="45"/>
      <c r="AQ26" s="250"/>
      <c r="AS26" s="42"/>
      <c r="AT26" s="31"/>
      <c r="AU26" s="34"/>
    </row>
    <row r="27" spans="2:50" ht="14.45" customHeight="1" x14ac:dyDescent="0.45">
      <c r="B27" s="109">
        <f>B26+1</f>
        <v>2027</v>
      </c>
      <c r="C27" s="322">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288" t="s">
        <v>158</v>
      </c>
      <c r="AF27" s="34"/>
      <c r="AH27" s="42"/>
      <c r="AI27" s="34"/>
      <c r="AJ27" s="42"/>
      <c r="AK27" s="31"/>
      <c r="AL27" s="34"/>
      <c r="AM27" s="42"/>
      <c r="AN27" s="45"/>
      <c r="AO27" s="45"/>
      <c r="AP27" s="45"/>
      <c r="AQ27" s="250"/>
      <c r="AS27" s="42"/>
      <c r="AT27" s="31"/>
      <c r="AU27" s="34"/>
    </row>
    <row r="28" spans="2:50" ht="14.45" customHeight="1" x14ac:dyDescent="0.45">
      <c r="B28" s="109">
        <f t="shared" ref="B28:B71" si="5">B27+1</f>
        <v>2028</v>
      </c>
      <c r="C28" s="322">
        <f t="shared" si="4"/>
        <v>366</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288" t="s">
        <v>159</v>
      </c>
      <c r="AF28" s="34"/>
      <c r="AH28" s="42"/>
      <c r="AI28" s="34"/>
      <c r="AJ28" s="42"/>
      <c r="AK28" s="31"/>
      <c r="AL28" s="34"/>
      <c r="AM28" s="42"/>
      <c r="AN28" s="45"/>
      <c r="AO28" s="45"/>
      <c r="AP28" s="45"/>
      <c r="AQ28" s="250"/>
      <c r="AS28" s="42"/>
      <c r="AT28" s="31"/>
      <c r="AU28" s="34"/>
    </row>
    <row r="29" spans="2:50" ht="14.45" customHeight="1" x14ac:dyDescent="0.45">
      <c r="B29" s="109">
        <f t="shared" si="5"/>
        <v>2029</v>
      </c>
      <c r="C29" s="322">
        <f t="shared" si="4"/>
        <v>365</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288" t="s">
        <v>160</v>
      </c>
      <c r="AF29" s="34"/>
      <c r="AH29" s="42"/>
      <c r="AI29" s="34"/>
      <c r="AJ29" s="42"/>
      <c r="AK29" s="31"/>
      <c r="AL29" s="34"/>
      <c r="AM29" s="42"/>
      <c r="AN29" s="45"/>
      <c r="AO29" s="45"/>
      <c r="AP29" s="45"/>
      <c r="AQ29" s="250"/>
      <c r="AS29" s="42"/>
      <c r="AT29" s="31"/>
      <c r="AU29" s="34"/>
    </row>
    <row r="30" spans="2:50" ht="14.45" customHeight="1" x14ac:dyDescent="0.45">
      <c r="B30" s="109">
        <f t="shared" si="5"/>
        <v>2030</v>
      </c>
      <c r="C30" s="322">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288" t="s">
        <v>161</v>
      </c>
      <c r="AF30" s="34"/>
      <c r="AH30" s="42"/>
      <c r="AI30" s="34"/>
      <c r="AJ30" s="42"/>
      <c r="AK30" s="31"/>
      <c r="AL30" s="34"/>
      <c r="AM30" s="42"/>
      <c r="AN30" s="45"/>
      <c r="AO30" s="45"/>
      <c r="AP30" s="45"/>
      <c r="AQ30" s="250"/>
      <c r="AS30" s="42"/>
      <c r="AT30" s="31"/>
      <c r="AU30" s="34"/>
    </row>
    <row r="31" spans="2:50" ht="14.45" customHeight="1" x14ac:dyDescent="0.45">
      <c r="B31" s="109">
        <f t="shared" si="5"/>
        <v>2031</v>
      </c>
      <c r="C31" s="322">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288" t="s">
        <v>162</v>
      </c>
      <c r="AF31" s="34"/>
      <c r="AH31" s="42"/>
      <c r="AI31" s="34"/>
      <c r="AJ31" s="42"/>
      <c r="AK31" s="31"/>
      <c r="AL31" s="34"/>
      <c r="AM31" s="42"/>
      <c r="AN31" s="45"/>
      <c r="AO31" s="45"/>
      <c r="AP31" s="45"/>
      <c r="AQ31" s="250"/>
      <c r="AS31" s="42"/>
      <c r="AT31" s="31"/>
      <c r="AU31" s="34"/>
    </row>
    <row r="32" spans="2:50" ht="14.45" customHeight="1" x14ac:dyDescent="0.45">
      <c r="B32" s="109">
        <f t="shared" si="5"/>
        <v>2032</v>
      </c>
      <c r="C32" s="322">
        <f t="shared" si="4"/>
        <v>366</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288" t="s">
        <v>163</v>
      </c>
      <c r="AF32" s="34"/>
      <c r="AH32" s="42"/>
      <c r="AI32" s="34"/>
      <c r="AJ32" s="42"/>
      <c r="AK32" s="31"/>
      <c r="AL32" s="34"/>
      <c r="AM32" s="42"/>
      <c r="AN32" s="45"/>
      <c r="AO32" s="45"/>
      <c r="AP32" s="45"/>
      <c r="AQ32" s="250"/>
      <c r="AS32" s="42"/>
      <c r="AT32" s="31"/>
      <c r="AU32" s="34"/>
    </row>
    <row r="33" spans="2:47" ht="14.45" customHeight="1" x14ac:dyDescent="0.45">
      <c r="B33" s="110">
        <f t="shared" si="5"/>
        <v>2033</v>
      </c>
      <c r="C33" s="322">
        <f t="shared" si="4"/>
        <v>365</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288" t="s">
        <v>164</v>
      </c>
      <c r="AF33" s="34"/>
      <c r="AH33" s="42"/>
      <c r="AI33" s="34"/>
      <c r="AJ33" s="42"/>
      <c r="AK33" s="31"/>
      <c r="AL33" s="34"/>
      <c r="AM33" s="42"/>
      <c r="AN33" s="45"/>
      <c r="AO33" s="45"/>
      <c r="AP33" s="45"/>
      <c r="AQ33" s="250"/>
      <c r="AS33" s="42"/>
      <c r="AT33" s="31"/>
      <c r="AU33" s="34"/>
    </row>
    <row r="34" spans="2:47" ht="14.45" customHeight="1" x14ac:dyDescent="0.45">
      <c r="B34" s="109">
        <f t="shared" si="5"/>
        <v>2034</v>
      </c>
      <c r="C34" s="322">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288" t="s">
        <v>165</v>
      </c>
      <c r="AF34" s="34"/>
      <c r="AH34" s="42"/>
      <c r="AI34" s="34"/>
      <c r="AJ34" s="42"/>
      <c r="AK34" s="31"/>
      <c r="AL34" s="34"/>
      <c r="AM34" s="42"/>
      <c r="AN34" s="45"/>
      <c r="AO34" s="45"/>
      <c r="AP34" s="45"/>
      <c r="AQ34" s="250"/>
      <c r="AS34" s="42"/>
      <c r="AT34" s="31"/>
      <c r="AU34" s="34"/>
    </row>
    <row r="35" spans="2:47" ht="14.45" customHeight="1" x14ac:dyDescent="0.45">
      <c r="B35" s="109">
        <f t="shared" si="5"/>
        <v>2035</v>
      </c>
      <c r="C35" s="322">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288" t="s">
        <v>166</v>
      </c>
      <c r="AF35" s="34"/>
      <c r="AH35" s="42"/>
      <c r="AI35" s="34"/>
      <c r="AJ35" s="42"/>
      <c r="AK35" s="31"/>
      <c r="AL35" s="34"/>
      <c r="AM35" s="42"/>
      <c r="AN35" s="45"/>
      <c r="AO35" s="45"/>
      <c r="AP35" s="45"/>
      <c r="AQ35" s="250"/>
      <c r="AS35" s="42"/>
      <c r="AT35" s="31"/>
      <c r="AU35" s="34"/>
    </row>
    <row r="36" spans="2:47" ht="14.45" customHeight="1" x14ac:dyDescent="0.45">
      <c r="B36" s="109">
        <f t="shared" si="5"/>
        <v>2036</v>
      </c>
      <c r="C36" s="322">
        <f t="shared" si="4"/>
        <v>366</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288" t="s">
        <v>167</v>
      </c>
      <c r="AF36" s="34"/>
      <c r="AH36" s="42"/>
      <c r="AI36" s="34"/>
      <c r="AJ36" s="42"/>
      <c r="AK36" s="31"/>
      <c r="AL36" s="34"/>
      <c r="AM36" s="42"/>
      <c r="AN36" s="45"/>
      <c r="AO36" s="45"/>
      <c r="AP36" s="45"/>
      <c r="AQ36" s="250"/>
      <c r="AS36" s="42"/>
      <c r="AT36" s="31"/>
      <c r="AU36" s="34"/>
    </row>
    <row r="37" spans="2:47" ht="14.45" customHeight="1" x14ac:dyDescent="0.45">
      <c r="B37" s="109">
        <f t="shared" si="5"/>
        <v>2037</v>
      </c>
      <c r="C37" s="322">
        <f t="shared" si="4"/>
        <v>365</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288" t="s">
        <v>168</v>
      </c>
      <c r="AF37" s="34"/>
      <c r="AH37" s="42"/>
      <c r="AI37" s="34"/>
      <c r="AJ37" s="42"/>
      <c r="AK37" s="31"/>
      <c r="AL37" s="34"/>
      <c r="AM37" s="42"/>
      <c r="AN37" s="45"/>
      <c r="AO37" s="45"/>
      <c r="AP37" s="45"/>
      <c r="AQ37" s="250"/>
      <c r="AS37" s="42"/>
      <c r="AT37" s="31"/>
      <c r="AU37" s="34"/>
    </row>
    <row r="38" spans="2:47" ht="14.45" customHeight="1" x14ac:dyDescent="0.45">
      <c r="B38" s="109">
        <f t="shared" si="5"/>
        <v>2038</v>
      </c>
      <c r="C38" s="322">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288" t="s">
        <v>169</v>
      </c>
      <c r="AF38" s="34"/>
      <c r="AH38" s="42"/>
      <c r="AI38" s="34"/>
      <c r="AJ38" s="42"/>
      <c r="AK38" s="31"/>
      <c r="AL38" s="34"/>
      <c r="AM38" s="42"/>
      <c r="AN38" s="45"/>
      <c r="AO38" s="45"/>
      <c r="AP38" s="45"/>
      <c r="AQ38" s="250"/>
      <c r="AS38" s="42"/>
      <c r="AT38" s="31"/>
      <c r="AU38" s="34"/>
    </row>
    <row r="39" spans="2:47" ht="14.45" customHeight="1" x14ac:dyDescent="0.45">
      <c r="B39" s="109">
        <f t="shared" si="5"/>
        <v>2039</v>
      </c>
      <c r="C39" s="322">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288" t="s">
        <v>170</v>
      </c>
      <c r="AF39" s="34"/>
      <c r="AH39" s="42"/>
      <c r="AI39" s="34"/>
      <c r="AJ39" s="42"/>
      <c r="AK39" s="31"/>
      <c r="AL39" s="34"/>
      <c r="AM39" s="42"/>
      <c r="AN39" s="45"/>
      <c r="AO39" s="45"/>
      <c r="AP39" s="45"/>
      <c r="AQ39" s="250"/>
      <c r="AS39" s="42"/>
      <c r="AT39" s="31"/>
      <c r="AU39" s="34"/>
    </row>
    <row r="40" spans="2:47" ht="14.45" customHeight="1" x14ac:dyDescent="0.45">
      <c r="B40" s="109">
        <f t="shared" si="5"/>
        <v>2040</v>
      </c>
      <c r="C40" s="322">
        <f t="shared" si="4"/>
        <v>366</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288" t="s">
        <v>171</v>
      </c>
      <c r="AF40" s="34"/>
      <c r="AH40" s="42"/>
      <c r="AI40" s="34"/>
      <c r="AJ40" s="42"/>
      <c r="AK40" s="31"/>
      <c r="AL40" s="34"/>
      <c r="AM40" s="42"/>
      <c r="AN40" s="45"/>
      <c r="AO40" s="45"/>
      <c r="AP40" s="45"/>
      <c r="AQ40" s="250"/>
      <c r="AS40" s="42"/>
      <c r="AT40" s="31"/>
      <c r="AU40" s="34"/>
    </row>
    <row r="41" spans="2:47" ht="14.45" customHeight="1" x14ac:dyDescent="0.45">
      <c r="B41" s="109">
        <f t="shared" si="5"/>
        <v>2041</v>
      </c>
      <c r="C41" s="322">
        <f t="shared" si="4"/>
        <v>365</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288" t="s">
        <v>172</v>
      </c>
      <c r="AF41" s="34"/>
      <c r="AH41" s="42"/>
      <c r="AI41" s="34"/>
      <c r="AJ41" s="42"/>
      <c r="AK41" s="31"/>
      <c r="AL41" s="34"/>
      <c r="AM41" s="42"/>
      <c r="AN41" s="45"/>
      <c r="AO41" s="45"/>
      <c r="AP41" s="45"/>
      <c r="AQ41" s="250"/>
      <c r="AS41" s="42"/>
      <c r="AT41" s="31"/>
      <c r="AU41" s="34"/>
    </row>
    <row r="42" spans="2:47" ht="14.45" customHeight="1" x14ac:dyDescent="0.45">
      <c r="B42" s="109">
        <f t="shared" si="5"/>
        <v>2042</v>
      </c>
      <c r="C42" s="322">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288" t="s">
        <v>173</v>
      </c>
      <c r="AF42" s="34"/>
      <c r="AH42" s="42"/>
      <c r="AI42" s="34"/>
      <c r="AJ42" s="42"/>
      <c r="AK42" s="31"/>
      <c r="AL42" s="34"/>
      <c r="AM42" s="42"/>
      <c r="AN42" s="45"/>
      <c r="AO42" s="45"/>
      <c r="AP42" s="45"/>
      <c r="AQ42" s="250"/>
      <c r="AS42" s="42"/>
      <c r="AT42" s="31"/>
      <c r="AU42" s="34"/>
    </row>
    <row r="43" spans="2:47" ht="14.45" customHeight="1" x14ac:dyDescent="0.45">
      <c r="B43" s="109">
        <f t="shared" si="5"/>
        <v>2043</v>
      </c>
      <c r="C43" s="322">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288" t="s">
        <v>174</v>
      </c>
      <c r="AF43" s="34"/>
      <c r="AH43" s="42"/>
      <c r="AI43" s="34"/>
      <c r="AJ43" s="42"/>
      <c r="AK43" s="31"/>
      <c r="AL43" s="34"/>
      <c r="AM43" s="42"/>
      <c r="AN43" s="45"/>
      <c r="AO43" s="45"/>
      <c r="AP43" s="45"/>
      <c r="AQ43" s="250"/>
      <c r="AS43" s="42"/>
      <c r="AT43" s="31"/>
      <c r="AU43" s="34"/>
    </row>
    <row r="44" spans="2:47" ht="14.45" customHeight="1" x14ac:dyDescent="0.45">
      <c r="B44" s="109">
        <f t="shared" si="5"/>
        <v>2044</v>
      </c>
      <c r="C44" s="322">
        <f t="shared" si="4"/>
        <v>366</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288" t="s">
        <v>175</v>
      </c>
      <c r="AF44" s="34"/>
      <c r="AH44" s="42"/>
      <c r="AI44" s="34"/>
      <c r="AJ44" s="42"/>
      <c r="AK44" s="31"/>
      <c r="AL44" s="34"/>
      <c r="AM44" s="42"/>
      <c r="AN44" s="45"/>
      <c r="AO44" s="45"/>
      <c r="AP44" s="45"/>
      <c r="AQ44" s="250"/>
      <c r="AS44" s="42"/>
      <c r="AT44" s="31"/>
      <c r="AU44" s="34"/>
    </row>
    <row r="45" spans="2:47" ht="14.45" customHeight="1" x14ac:dyDescent="0.45">
      <c r="B45" s="109">
        <f t="shared" si="5"/>
        <v>2045</v>
      </c>
      <c r="C45" s="322">
        <f t="shared" si="4"/>
        <v>365</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288" t="s">
        <v>176</v>
      </c>
      <c r="AF45" s="34"/>
      <c r="AH45" s="42"/>
      <c r="AI45" s="34"/>
      <c r="AJ45" s="42"/>
      <c r="AK45" s="31"/>
      <c r="AL45" s="34"/>
      <c r="AM45" s="42"/>
      <c r="AN45" s="45"/>
      <c r="AO45" s="45"/>
      <c r="AP45" s="45"/>
      <c r="AQ45" s="250"/>
      <c r="AS45" s="42"/>
      <c r="AT45" s="31"/>
      <c r="AU45" s="34"/>
    </row>
    <row r="46" spans="2:47" ht="14.45" customHeight="1" x14ac:dyDescent="0.45">
      <c r="B46" s="109">
        <f t="shared" si="5"/>
        <v>2046</v>
      </c>
      <c r="C46" s="322">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288" t="s">
        <v>177</v>
      </c>
      <c r="AF46" s="34"/>
      <c r="AH46" s="42"/>
      <c r="AI46" s="34"/>
      <c r="AJ46" s="42"/>
      <c r="AK46" s="31"/>
      <c r="AL46" s="34"/>
      <c r="AM46" s="42"/>
      <c r="AN46" s="45"/>
      <c r="AO46" s="45"/>
      <c r="AP46" s="45"/>
      <c r="AQ46" s="250"/>
      <c r="AS46" s="42"/>
      <c r="AT46" s="31"/>
      <c r="AU46" s="34"/>
    </row>
    <row r="47" spans="2:47" ht="14.45" customHeight="1" x14ac:dyDescent="0.45">
      <c r="B47" s="109">
        <f t="shared" si="5"/>
        <v>2047</v>
      </c>
      <c r="C47" s="322">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288" t="s">
        <v>178</v>
      </c>
      <c r="AF47" s="34"/>
      <c r="AH47" s="42"/>
      <c r="AI47" s="34"/>
      <c r="AJ47" s="42"/>
      <c r="AK47" s="31"/>
      <c r="AL47" s="34"/>
      <c r="AM47" s="42"/>
      <c r="AN47" s="45"/>
      <c r="AO47" s="45"/>
      <c r="AP47" s="45"/>
      <c r="AQ47" s="250"/>
      <c r="AS47" s="42"/>
      <c r="AT47" s="31"/>
      <c r="AU47" s="34"/>
    </row>
    <row r="48" spans="2:47" ht="14.45" customHeight="1" x14ac:dyDescent="0.45">
      <c r="B48" s="109">
        <f t="shared" si="5"/>
        <v>2048</v>
      </c>
      <c r="C48" s="322">
        <f t="shared" si="4"/>
        <v>366</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288" t="s">
        <v>179</v>
      </c>
      <c r="AF48" s="34"/>
      <c r="AH48" s="42"/>
      <c r="AI48" s="34"/>
      <c r="AJ48" s="42"/>
      <c r="AK48" s="31"/>
      <c r="AL48" s="34"/>
      <c r="AM48" s="42"/>
      <c r="AN48" s="45"/>
      <c r="AO48" s="45"/>
      <c r="AP48" s="45"/>
      <c r="AQ48" s="250"/>
      <c r="AS48" s="42"/>
      <c r="AT48" s="31"/>
      <c r="AU48" s="34"/>
    </row>
    <row r="49" spans="2:47" ht="14.45" customHeight="1" x14ac:dyDescent="0.45">
      <c r="B49" s="109">
        <f t="shared" si="5"/>
        <v>2049</v>
      </c>
      <c r="C49" s="322">
        <f t="shared" si="4"/>
        <v>365</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288" t="s">
        <v>180</v>
      </c>
      <c r="AF49" s="34"/>
      <c r="AH49" s="42"/>
      <c r="AI49" s="34"/>
      <c r="AJ49" s="42"/>
      <c r="AK49" s="31"/>
      <c r="AL49" s="34"/>
      <c r="AM49" s="42"/>
      <c r="AN49" s="45"/>
      <c r="AO49" s="45"/>
      <c r="AP49" s="45"/>
      <c r="AQ49" s="250"/>
      <c r="AS49" s="42"/>
      <c r="AT49" s="31"/>
      <c r="AU49" s="34"/>
    </row>
    <row r="50" spans="2:47" ht="14.45" customHeight="1" x14ac:dyDescent="0.45">
      <c r="B50" s="110">
        <f t="shared" si="5"/>
        <v>2050</v>
      </c>
      <c r="C50" s="322">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288" t="s">
        <v>181</v>
      </c>
      <c r="AF50" s="34"/>
      <c r="AH50" s="42"/>
      <c r="AI50" s="34"/>
      <c r="AJ50" s="42"/>
      <c r="AK50" s="31"/>
      <c r="AL50" s="34"/>
      <c r="AM50" s="42"/>
      <c r="AN50" s="45"/>
      <c r="AO50" s="45"/>
      <c r="AP50" s="45"/>
      <c r="AQ50" s="250"/>
      <c r="AS50" s="42"/>
      <c r="AT50" s="31"/>
      <c r="AU50" s="34"/>
    </row>
    <row r="51" spans="2:47" ht="14.45" customHeight="1" x14ac:dyDescent="0.45">
      <c r="B51" s="109">
        <f t="shared" si="5"/>
        <v>2051</v>
      </c>
      <c r="C51" s="322">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288" t="s">
        <v>182</v>
      </c>
      <c r="AF51" s="34"/>
      <c r="AH51" s="42"/>
      <c r="AI51" s="34"/>
      <c r="AJ51" s="42"/>
      <c r="AK51" s="31"/>
      <c r="AL51" s="34"/>
      <c r="AM51" s="42"/>
      <c r="AN51" s="45"/>
      <c r="AO51" s="45"/>
      <c r="AP51" s="45"/>
      <c r="AQ51" s="250"/>
      <c r="AS51" s="42"/>
      <c r="AT51" s="31"/>
      <c r="AU51" s="34"/>
    </row>
    <row r="52" spans="2:47" ht="14.45" customHeight="1" x14ac:dyDescent="0.45">
      <c r="B52" s="109">
        <f t="shared" si="5"/>
        <v>2052</v>
      </c>
      <c r="C52" s="322">
        <f t="shared" si="4"/>
        <v>366</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288" t="s">
        <v>183</v>
      </c>
      <c r="AF52" s="34"/>
      <c r="AH52" s="42"/>
      <c r="AI52" s="34"/>
      <c r="AJ52" s="42"/>
      <c r="AK52" s="31"/>
      <c r="AL52" s="34"/>
      <c r="AM52" s="42"/>
      <c r="AN52" s="45"/>
      <c r="AO52" s="31"/>
      <c r="AP52" s="45"/>
      <c r="AQ52" s="250"/>
      <c r="AS52" s="42"/>
      <c r="AT52" s="31"/>
      <c r="AU52" s="34"/>
    </row>
    <row r="53" spans="2:47" ht="14.45" customHeight="1" x14ac:dyDescent="0.45">
      <c r="B53" s="109">
        <f t="shared" si="5"/>
        <v>2053</v>
      </c>
      <c r="C53" s="322">
        <f t="shared" si="4"/>
        <v>365</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288" t="s">
        <v>184</v>
      </c>
      <c r="AF53" s="34"/>
      <c r="AH53" s="42"/>
      <c r="AI53" s="34"/>
      <c r="AJ53" s="42"/>
      <c r="AK53" s="31"/>
      <c r="AL53" s="34"/>
      <c r="AM53" s="42"/>
      <c r="AN53" s="45"/>
      <c r="AO53" s="31"/>
      <c r="AP53" s="45"/>
      <c r="AQ53" s="250"/>
      <c r="AS53" s="42"/>
      <c r="AT53" s="31"/>
      <c r="AU53" s="34"/>
    </row>
    <row r="54" spans="2:47" ht="14.45" customHeight="1" x14ac:dyDescent="0.45">
      <c r="B54" s="109">
        <f t="shared" si="5"/>
        <v>2054</v>
      </c>
      <c r="C54" s="322">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288" t="s">
        <v>185</v>
      </c>
      <c r="AF54" s="34"/>
      <c r="AH54" s="42"/>
      <c r="AI54" s="34"/>
      <c r="AJ54" s="42"/>
      <c r="AK54" s="31"/>
      <c r="AL54" s="34"/>
      <c r="AM54" s="42"/>
      <c r="AN54" s="45"/>
      <c r="AO54" s="31"/>
      <c r="AP54" s="45"/>
      <c r="AQ54" s="250"/>
      <c r="AS54" s="42"/>
      <c r="AT54" s="31"/>
      <c r="AU54" s="34"/>
    </row>
    <row r="55" spans="2:47" ht="14.45" customHeight="1" x14ac:dyDescent="0.45">
      <c r="B55" s="109">
        <f t="shared" si="5"/>
        <v>2055</v>
      </c>
      <c r="C55" s="322">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288" t="s">
        <v>186</v>
      </c>
      <c r="AF55" s="34"/>
      <c r="AH55" s="42"/>
      <c r="AI55" s="34"/>
      <c r="AJ55" s="42"/>
      <c r="AK55" s="31"/>
      <c r="AL55" s="34"/>
      <c r="AM55" s="42"/>
      <c r="AN55" s="45"/>
      <c r="AO55" s="45"/>
      <c r="AP55" s="45"/>
      <c r="AQ55" s="250"/>
      <c r="AS55" s="42"/>
      <c r="AT55" s="31"/>
      <c r="AU55" s="34"/>
    </row>
    <row r="56" spans="2:47" ht="14.45" customHeight="1" x14ac:dyDescent="0.45">
      <c r="B56" s="109">
        <f t="shared" si="5"/>
        <v>2056</v>
      </c>
      <c r="C56" s="322">
        <f t="shared" si="4"/>
        <v>366</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288" t="s">
        <v>187</v>
      </c>
      <c r="AF56" s="34"/>
      <c r="AH56" s="42"/>
      <c r="AI56" s="34"/>
      <c r="AJ56" s="42"/>
      <c r="AK56" s="31"/>
      <c r="AL56" s="34"/>
      <c r="AM56" s="42"/>
      <c r="AN56" s="45"/>
      <c r="AO56" s="45"/>
      <c r="AP56" s="45"/>
      <c r="AQ56" s="250"/>
      <c r="AS56" s="42"/>
      <c r="AT56" s="31"/>
      <c r="AU56" s="34"/>
    </row>
    <row r="57" spans="2:47" ht="14.45" customHeight="1" x14ac:dyDescent="0.45">
      <c r="B57" s="109">
        <f t="shared" si="5"/>
        <v>2057</v>
      </c>
      <c r="C57" s="322">
        <f t="shared" si="4"/>
        <v>365</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288" t="s">
        <v>188</v>
      </c>
      <c r="AF57" s="34"/>
      <c r="AH57" s="42"/>
      <c r="AI57" s="34"/>
      <c r="AJ57" s="42"/>
      <c r="AK57" s="31"/>
      <c r="AL57" s="34"/>
      <c r="AM57" s="42"/>
      <c r="AN57" s="45"/>
      <c r="AO57" s="45"/>
      <c r="AP57" s="45"/>
      <c r="AQ57" s="250"/>
      <c r="AS57" s="42"/>
      <c r="AT57" s="31"/>
      <c r="AU57" s="34"/>
    </row>
    <row r="58" spans="2:47" ht="14.45" customHeight="1" x14ac:dyDescent="0.45">
      <c r="B58" s="109">
        <f t="shared" si="5"/>
        <v>2058</v>
      </c>
      <c r="C58" s="322">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288" t="s">
        <v>189</v>
      </c>
      <c r="AF58" s="34"/>
      <c r="AH58" s="42"/>
      <c r="AI58" s="34"/>
      <c r="AJ58" s="42"/>
      <c r="AK58" s="31"/>
      <c r="AL58" s="34"/>
      <c r="AM58" s="42"/>
      <c r="AN58" s="45"/>
      <c r="AO58" s="45"/>
      <c r="AP58" s="45"/>
      <c r="AQ58" s="250"/>
      <c r="AS58" s="42"/>
      <c r="AT58" s="31"/>
      <c r="AU58" s="34"/>
    </row>
    <row r="59" spans="2:47" ht="14.45" customHeight="1" x14ac:dyDescent="0.45">
      <c r="B59" s="109">
        <f t="shared" si="5"/>
        <v>2059</v>
      </c>
      <c r="C59" s="322">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288" t="s">
        <v>190</v>
      </c>
      <c r="AF59" s="34"/>
      <c r="AH59" s="42"/>
      <c r="AI59" s="34"/>
      <c r="AJ59" s="42"/>
      <c r="AK59" s="31"/>
      <c r="AL59" s="34"/>
      <c r="AM59" s="42"/>
      <c r="AN59" s="45"/>
      <c r="AO59" s="45"/>
      <c r="AP59" s="45"/>
      <c r="AQ59" s="250"/>
      <c r="AS59" s="42"/>
      <c r="AT59" s="31"/>
      <c r="AU59" s="34"/>
    </row>
    <row r="60" spans="2:47" ht="14.45" customHeight="1" x14ac:dyDescent="0.45">
      <c r="B60" s="109">
        <f t="shared" si="5"/>
        <v>2060</v>
      </c>
      <c r="C60" s="322">
        <f t="shared" si="4"/>
        <v>366</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288" t="s">
        <v>191</v>
      </c>
      <c r="AF60" s="34"/>
      <c r="AH60" s="42"/>
      <c r="AI60" s="34"/>
      <c r="AJ60" s="42"/>
      <c r="AK60" s="31"/>
      <c r="AL60" s="34"/>
      <c r="AM60" s="42"/>
      <c r="AN60" s="45"/>
      <c r="AO60" s="45"/>
      <c r="AP60" s="45"/>
      <c r="AQ60" s="250"/>
      <c r="AS60" s="42"/>
      <c r="AT60" s="31"/>
      <c r="AU60" s="34"/>
    </row>
    <row r="61" spans="2:47" ht="14.45" customHeight="1" x14ac:dyDescent="0.45">
      <c r="B61" s="109">
        <f t="shared" si="5"/>
        <v>2061</v>
      </c>
      <c r="C61" s="322">
        <f t="shared" si="4"/>
        <v>365</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288" t="s">
        <v>192</v>
      </c>
      <c r="AF61" s="34"/>
      <c r="AH61" s="42"/>
      <c r="AI61" s="34"/>
      <c r="AJ61" s="42"/>
      <c r="AK61" s="31"/>
      <c r="AL61" s="34"/>
      <c r="AM61" s="42"/>
      <c r="AN61" s="45"/>
      <c r="AO61" s="45"/>
      <c r="AP61" s="45"/>
      <c r="AQ61" s="250"/>
      <c r="AS61" s="42"/>
      <c r="AT61" s="31"/>
      <c r="AU61" s="34"/>
    </row>
    <row r="62" spans="2:47" ht="14.45" customHeight="1" x14ac:dyDescent="0.45">
      <c r="B62" s="109">
        <f t="shared" si="5"/>
        <v>2062</v>
      </c>
      <c r="C62" s="322">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288" t="s">
        <v>193</v>
      </c>
      <c r="AF62" s="34"/>
      <c r="AH62" s="42"/>
      <c r="AI62" s="34"/>
      <c r="AJ62" s="45"/>
      <c r="AK62" s="31"/>
      <c r="AL62" s="34"/>
      <c r="AM62" s="42"/>
      <c r="AN62" s="45"/>
      <c r="AO62" s="45"/>
      <c r="AP62" s="45"/>
      <c r="AQ62" s="250"/>
      <c r="AS62" s="42"/>
      <c r="AT62" s="31"/>
      <c r="AU62" s="34"/>
    </row>
    <row r="63" spans="2:47" ht="14.45" customHeight="1" x14ac:dyDescent="0.45">
      <c r="B63" s="109">
        <f t="shared" si="5"/>
        <v>2063</v>
      </c>
      <c r="C63" s="322">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288" t="s">
        <v>194</v>
      </c>
      <c r="AF63" s="34"/>
      <c r="AH63" s="42"/>
      <c r="AI63" s="34"/>
      <c r="AJ63" s="45"/>
      <c r="AK63" s="31"/>
      <c r="AL63" s="34"/>
      <c r="AM63" s="42"/>
      <c r="AN63" s="45"/>
      <c r="AO63" s="45"/>
      <c r="AP63" s="45"/>
      <c r="AQ63" s="250"/>
      <c r="AS63" s="42"/>
      <c r="AT63" s="31"/>
      <c r="AU63" s="34"/>
    </row>
    <row r="64" spans="2:47" ht="14.45" customHeight="1" x14ac:dyDescent="0.45">
      <c r="B64" s="109">
        <f t="shared" si="5"/>
        <v>2064</v>
      </c>
      <c r="C64" s="322">
        <f t="shared" si="4"/>
        <v>366</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288" t="s">
        <v>199</v>
      </c>
      <c r="AF64" s="34"/>
      <c r="AH64" s="42"/>
      <c r="AI64" s="34"/>
      <c r="AJ64" s="45"/>
      <c r="AK64" s="31"/>
      <c r="AL64" s="34"/>
      <c r="AM64" s="42"/>
      <c r="AN64" s="45"/>
      <c r="AO64" s="45"/>
      <c r="AP64" s="45"/>
      <c r="AQ64" s="250"/>
      <c r="AS64" s="42"/>
      <c r="AT64" s="31"/>
      <c r="AU64" s="34"/>
    </row>
    <row r="65" spans="2:47" ht="14.45" customHeight="1" x14ac:dyDescent="0.45">
      <c r="B65" s="109">
        <f t="shared" si="5"/>
        <v>2065</v>
      </c>
      <c r="C65" s="322">
        <f t="shared" si="4"/>
        <v>365</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288" t="s">
        <v>200</v>
      </c>
      <c r="AF65" s="34"/>
      <c r="AH65" s="42"/>
      <c r="AI65" s="34"/>
      <c r="AJ65" s="45"/>
      <c r="AK65" s="31"/>
      <c r="AL65" s="34"/>
      <c r="AM65" s="42"/>
      <c r="AN65" s="45"/>
      <c r="AO65" s="45"/>
      <c r="AP65" s="45"/>
      <c r="AQ65" s="250"/>
      <c r="AS65" s="42"/>
      <c r="AT65" s="31"/>
      <c r="AU65" s="34"/>
    </row>
    <row r="66" spans="2:47" ht="14.45" customHeight="1" x14ac:dyDescent="0.45">
      <c r="B66" s="109">
        <f t="shared" si="5"/>
        <v>2066</v>
      </c>
      <c r="C66" s="322">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288" t="s">
        <v>201</v>
      </c>
      <c r="AF66" s="34"/>
      <c r="AH66" s="42"/>
      <c r="AI66" s="34"/>
      <c r="AJ66" s="45"/>
      <c r="AK66" s="31"/>
      <c r="AL66" s="34"/>
      <c r="AM66" s="42"/>
      <c r="AN66" s="31"/>
      <c r="AO66" s="31"/>
      <c r="AP66" s="31"/>
      <c r="AQ66" s="250"/>
      <c r="AS66" s="42"/>
      <c r="AT66" s="31"/>
      <c r="AU66" s="34"/>
    </row>
    <row r="67" spans="2:47" ht="14.45" customHeight="1" x14ac:dyDescent="0.45">
      <c r="B67" s="109">
        <f t="shared" si="5"/>
        <v>2067</v>
      </c>
      <c r="C67" s="322">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288" t="s">
        <v>202</v>
      </c>
      <c r="AF67" s="34"/>
      <c r="AH67" s="42"/>
      <c r="AI67" s="34"/>
      <c r="AJ67" s="45"/>
      <c r="AK67" s="31"/>
      <c r="AL67" s="34"/>
      <c r="AM67" s="42"/>
      <c r="AN67" s="31"/>
      <c r="AO67" s="31"/>
      <c r="AP67" s="31"/>
      <c r="AQ67" s="250"/>
      <c r="AS67" s="42"/>
      <c r="AT67" s="31"/>
      <c r="AU67" s="34"/>
    </row>
    <row r="68" spans="2:47" ht="14.45" customHeight="1" x14ac:dyDescent="0.45">
      <c r="B68" s="109">
        <f t="shared" si="5"/>
        <v>2068</v>
      </c>
      <c r="C68" s="322">
        <f t="shared" si="4"/>
        <v>366</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288" t="s">
        <v>203</v>
      </c>
      <c r="AF68" s="34"/>
      <c r="AH68" s="42"/>
      <c r="AI68" s="34"/>
      <c r="AJ68" s="45"/>
      <c r="AK68" s="31"/>
      <c r="AL68" s="34"/>
      <c r="AM68" s="42"/>
      <c r="AN68" s="31"/>
      <c r="AO68" s="31"/>
      <c r="AP68" s="31"/>
      <c r="AQ68" s="250"/>
      <c r="AS68" s="42"/>
      <c r="AT68" s="31"/>
      <c r="AU68" s="34"/>
    </row>
    <row r="69" spans="2:47" ht="14.45" customHeight="1" x14ac:dyDescent="0.45">
      <c r="B69" s="109">
        <f t="shared" si="5"/>
        <v>2069</v>
      </c>
      <c r="C69" s="322">
        <f t="shared" si="4"/>
        <v>365</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288" t="s">
        <v>204</v>
      </c>
      <c r="AF69" s="34"/>
      <c r="AH69" s="42"/>
      <c r="AI69" s="34"/>
      <c r="AJ69" s="45"/>
      <c r="AK69" s="31"/>
      <c r="AL69" s="34"/>
      <c r="AM69" s="42"/>
      <c r="AN69" s="31"/>
      <c r="AO69" s="31"/>
      <c r="AP69" s="31"/>
      <c r="AQ69" s="250"/>
      <c r="AS69" s="42"/>
      <c r="AT69" s="31"/>
      <c r="AU69" s="34"/>
    </row>
    <row r="70" spans="2:47" ht="14.45" customHeight="1" x14ac:dyDescent="0.45">
      <c r="B70" s="109">
        <f t="shared" si="5"/>
        <v>2070</v>
      </c>
      <c r="C70" s="322">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288" t="s">
        <v>205</v>
      </c>
      <c r="AF70" s="34"/>
      <c r="AH70" s="42"/>
      <c r="AI70" s="34"/>
      <c r="AJ70" s="45"/>
      <c r="AK70" s="31"/>
      <c r="AL70" s="34"/>
      <c r="AM70" s="42"/>
      <c r="AN70" s="31"/>
      <c r="AO70" s="31"/>
      <c r="AP70" s="31"/>
      <c r="AQ70" s="250"/>
      <c r="AS70" s="42"/>
      <c r="AT70" s="31"/>
      <c r="AU70" s="34"/>
    </row>
    <row r="71" spans="2:47" ht="14.45" customHeight="1" x14ac:dyDescent="0.45">
      <c r="B71" s="109">
        <f t="shared" si="5"/>
        <v>2071</v>
      </c>
      <c r="C71" s="322">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288" t="s">
        <v>206</v>
      </c>
      <c r="AF71" s="34"/>
      <c r="AH71" s="42"/>
      <c r="AI71" s="34"/>
      <c r="AJ71" s="45"/>
      <c r="AK71" s="31"/>
      <c r="AL71" s="34"/>
      <c r="AM71" s="42"/>
      <c r="AN71" s="31"/>
      <c r="AO71" s="31"/>
      <c r="AP71" s="31"/>
      <c r="AQ71" s="250"/>
      <c r="AS71" s="42"/>
      <c r="AT71" s="31"/>
      <c r="AU71" s="34"/>
    </row>
    <row r="72" spans="2:47" ht="14.45" customHeight="1" thickBot="1" x14ac:dyDescent="0.5">
      <c r="B72" s="111">
        <f>B71+1</f>
        <v>2072</v>
      </c>
      <c r="C72" s="331">
        <f t="shared" si="4"/>
        <v>366</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289" t="s">
        <v>207</v>
      </c>
      <c r="AF72" s="62"/>
      <c r="AH72" s="70"/>
      <c r="AI72" s="62"/>
      <c r="AJ72" s="70"/>
      <c r="AK72" s="59"/>
      <c r="AL72" s="62"/>
      <c r="AM72" s="70"/>
      <c r="AN72" s="59"/>
      <c r="AO72" s="59"/>
      <c r="AP72" s="59"/>
      <c r="AQ72" s="252"/>
      <c r="AS72" s="70"/>
      <c r="AT72" s="59"/>
      <c r="AU72" s="62"/>
    </row>
    <row r="73" spans="2:47" s="72" customFormat="1" ht="11.45" customHeight="1" thickTop="1" x14ac:dyDescent="0.4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 x14ac:dyDescent="0.45">
      <c r="AD74" s="26"/>
      <c r="AF74" s="75"/>
      <c r="AH74" s="74"/>
      <c r="AJ74" s="74"/>
      <c r="AK74" s="74"/>
      <c r="AL74" s="74"/>
      <c r="AM74" s="74"/>
      <c r="AN74" s="74"/>
      <c r="AO74" s="74"/>
      <c r="AP74" s="74"/>
      <c r="AQ74" s="74"/>
    </row>
    <row r="75" spans="2:47" ht="15" x14ac:dyDescent="0.45">
      <c r="AD75" s="26"/>
      <c r="AF75" s="76"/>
      <c r="AH75" s="74"/>
      <c r="AJ75" s="74"/>
      <c r="AK75" s="74"/>
      <c r="AL75" s="74"/>
      <c r="AM75" s="74"/>
      <c r="AN75" s="74"/>
      <c r="AO75" s="74"/>
      <c r="AP75" s="74"/>
      <c r="AQ75" s="74"/>
    </row>
    <row r="76" spans="2:47" ht="15" x14ac:dyDescent="0.45">
      <c r="AF76" s="77"/>
      <c r="AH76" s="74"/>
      <c r="AJ76" s="74"/>
      <c r="AK76" s="74"/>
      <c r="AL76" s="74"/>
      <c r="AM76" s="74"/>
      <c r="AN76" s="74"/>
      <c r="AO76" s="74"/>
      <c r="AP76" s="74"/>
      <c r="AQ76" s="74"/>
    </row>
    <row r="77" spans="2:47" ht="15" x14ac:dyDescent="0.45">
      <c r="AF77" s="76"/>
      <c r="AH77" s="74"/>
      <c r="AJ77" s="74"/>
      <c r="AK77" s="74"/>
      <c r="AL77" s="74"/>
      <c r="AM77" s="74"/>
      <c r="AN77" s="74"/>
      <c r="AO77" s="74"/>
      <c r="AP77" s="74"/>
      <c r="AQ77" s="74"/>
    </row>
    <row r="78" spans="2:47" ht="15" x14ac:dyDescent="0.45">
      <c r="AF78" s="77"/>
      <c r="AH78" s="74"/>
      <c r="AJ78" s="74"/>
      <c r="AK78" s="74"/>
      <c r="AL78" s="74"/>
      <c r="AM78" s="74"/>
      <c r="AN78" s="74"/>
      <c r="AO78" s="74"/>
      <c r="AP78" s="74"/>
      <c r="AQ78" s="74"/>
    </row>
    <row r="79" spans="2:47" s="14" customFormat="1" ht="24.75" x14ac:dyDescent="0.45">
      <c r="AF79" s="79"/>
      <c r="AH79" s="78"/>
      <c r="AJ79" s="78"/>
      <c r="AK79" s="78"/>
      <c r="AL79" s="78"/>
      <c r="AM79" s="78"/>
      <c r="AN79" s="78"/>
      <c r="AO79" s="78"/>
      <c r="AP79" s="78"/>
      <c r="AQ79" s="78"/>
    </row>
    <row r="80" spans="2:47" ht="15" customHeight="1" x14ac:dyDescent="0.45">
      <c r="AF80" s="80"/>
      <c r="AH80" s="74"/>
      <c r="AJ80" s="74"/>
      <c r="AK80" s="74"/>
      <c r="AL80" s="74"/>
      <c r="AM80" s="74"/>
      <c r="AN80" s="74"/>
      <c r="AO80" s="74"/>
      <c r="AP80" s="74"/>
      <c r="AQ80" s="74"/>
    </row>
    <row r="81" spans="4:43" ht="15" customHeight="1" x14ac:dyDescent="0.45">
      <c r="AF81" s="80"/>
      <c r="AH81" s="74"/>
      <c r="AJ81" s="74"/>
      <c r="AK81" s="74"/>
      <c r="AL81" s="74"/>
      <c r="AM81" s="74"/>
      <c r="AN81" s="74"/>
      <c r="AO81" s="74"/>
      <c r="AP81" s="74"/>
      <c r="AQ81" s="74"/>
    </row>
    <row r="82" spans="4:43" ht="15" customHeight="1" x14ac:dyDescent="0.45">
      <c r="AF82" s="80"/>
      <c r="AH82" s="74"/>
      <c r="AJ82" s="74"/>
      <c r="AK82" s="74"/>
      <c r="AL82" s="74"/>
      <c r="AM82" s="74"/>
      <c r="AN82" s="74"/>
      <c r="AO82" s="74"/>
      <c r="AP82" s="74"/>
      <c r="AQ82" s="74"/>
    </row>
    <row r="83" spans="4:43" ht="15" customHeight="1" x14ac:dyDescent="0.45">
      <c r="AF83" s="80"/>
      <c r="AH83" s="74"/>
      <c r="AJ83" s="74"/>
      <c r="AK83" s="74"/>
      <c r="AL83" s="74"/>
      <c r="AM83" s="74"/>
      <c r="AN83" s="74"/>
      <c r="AO83" s="74"/>
      <c r="AP83" s="74"/>
      <c r="AQ83" s="74"/>
    </row>
    <row r="84" spans="4:43" ht="16.350000000000001" customHeight="1" x14ac:dyDescent="0.45">
      <c r="AF84" s="79"/>
      <c r="AH84" s="78"/>
      <c r="AJ84" s="78"/>
      <c r="AK84" s="78"/>
      <c r="AL84" s="78"/>
      <c r="AM84" s="78"/>
      <c r="AN84" s="78"/>
      <c r="AO84" s="78"/>
      <c r="AP84" s="78"/>
      <c r="AQ84" s="78"/>
    </row>
    <row r="85" spans="4:43" ht="18" customHeight="1" x14ac:dyDescent="0.45">
      <c r="AF85" s="81"/>
      <c r="AH85" s="78"/>
      <c r="AJ85" s="78"/>
      <c r="AK85" s="78"/>
      <c r="AL85" s="78"/>
      <c r="AM85" s="78"/>
      <c r="AN85" s="78"/>
      <c r="AO85" s="78"/>
      <c r="AP85" s="78"/>
      <c r="AQ85" s="78"/>
    </row>
    <row r="86" spans="4:43" ht="15" customHeight="1" x14ac:dyDescent="0.45">
      <c r="AF86" s="79"/>
      <c r="AH86" s="74"/>
      <c r="AJ86" s="74"/>
      <c r="AK86" s="74"/>
      <c r="AL86" s="74"/>
      <c r="AM86" s="74"/>
      <c r="AN86" s="74"/>
      <c r="AO86" s="74"/>
      <c r="AP86" s="74"/>
      <c r="AQ86" s="74"/>
    </row>
    <row r="87" spans="4:43" ht="15" x14ac:dyDescent="0.45">
      <c r="AF87" s="81"/>
      <c r="AH87" s="74"/>
      <c r="AJ87" s="74"/>
      <c r="AK87" s="74"/>
      <c r="AL87" s="74"/>
      <c r="AM87" s="74"/>
      <c r="AN87" s="74"/>
      <c r="AO87" s="74"/>
      <c r="AP87" s="74"/>
      <c r="AQ87" s="74"/>
    </row>
    <row r="88" spans="4:43" ht="15" x14ac:dyDescent="0.45">
      <c r="AF88" s="82"/>
      <c r="AH88" s="74"/>
      <c r="AJ88" s="74"/>
      <c r="AK88" s="74"/>
      <c r="AL88" s="74"/>
      <c r="AM88" s="74"/>
      <c r="AN88" s="74"/>
      <c r="AO88" s="74"/>
      <c r="AP88" s="74"/>
      <c r="AQ88" s="74"/>
    </row>
    <row r="89" spans="4:43" ht="15" customHeight="1" x14ac:dyDescent="0.45">
      <c r="AF89" s="83"/>
      <c r="AH89" s="74"/>
      <c r="AJ89" s="74"/>
      <c r="AK89" s="74"/>
      <c r="AL89" s="74"/>
      <c r="AM89" s="74"/>
      <c r="AN89" s="74"/>
      <c r="AO89" s="74"/>
      <c r="AP89" s="74"/>
      <c r="AQ89" s="74"/>
    </row>
    <row r="90" spans="4:43" x14ac:dyDescent="0.4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4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4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4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H15:AI16"/>
    <mergeCell ref="AJ15:AL16"/>
    <mergeCell ref="AQ15:AQ16"/>
    <mergeCell ref="AM15:AM16"/>
    <mergeCell ref="AN15:AN16"/>
    <mergeCell ref="AO15:AO16"/>
    <mergeCell ref="AP15:AP16"/>
  </mergeCells>
  <phoneticPr fontId="131" type="noConversion"/>
  <dataValidations count="1">
    <dataValidation type="list" allowBlank="1" showInputMessage="1" showErrorMessage="1" sqref="F13" xr:uid="{060021FA-5FEC-4971-860A-E77A9AFC5150}">
      <formula1>"FDP, FDPA, Concept Select, Other"</formula1>
    </dataValidation>
  </dataValidations>
  <hyperlinks>
    <hyperlink ref="D23" location="Guidance!B32" display="13-15" xr:uid="{6F380268-B95E-485F-A5A5-AD4C865F6B45}"/>
    <hyperlink ref="M23" location="Guidance!B37" display="Guidance!B37" xr:uid="{B5AC2F37-EFAC-4C7D-8051-C403CB2C8560}"/>
    <hyperlink ref="N23:S23" location="Guidance!B37" display="Guidance!B37" xr:uid="{05C598F7-F736-4413-90F0-D1A00573125A}"/>
    <hyperlink ref="T23" location="Guidance!B41" display="13,17-18" xr:uid="{94BC13D1-3EB3-44AF-8E8E-DE5EBA2F5A2A}"/>
    <hyperlink ref="U23" location="Guidance!B42" display="13,17,19" xr:uid="{6579678E-2EF8-4150-BBD9-D0E7968E9E35}"/>
    <hyperlink ref="V23" location="Guidance!B43" display="13,17,20" xr:uid="{96CD73F2-D4B1-46AF-8B59-2D4234531345}"/>
    <hyperlink ref="W23" location="Guidance!B44" display="13,17,21" xr:uid="{B0556C03-0B4E-439D-9C65-37092C8F54F3}"/>
    <hyperlink ref="X23" location="Guidance!B45" display="13,17,22" xr:uid="{68B4BA9B-6066-453A-8116-CF78AA62E47C}"/>
    <hyperlink ref="Y23" location="Guidance!B46" display="13,17,23" xr:uid="{475D4386-3D4C-4BBB-8C6A-EC776858C069}"/>
    <hyperlink ref="Z23" location="Guidance!B47" display="13,17,24" xr:uid="{14588FC6-2B38-415A-A3F6-A7C2A73D9508}"/>
    <hyperlink ref="AA23" location="Guidance!B48" display="13,17,25" xr:uid="{2C2249E7-588C-44FC-AD3A-EF54AF37FE07}"/>
    <hyperlink ref="AB23" location="Guidance!B51" display="Guidance!B51" xr:uid="{740A5C8D-A40D-4BB7-B98D-8D1502F4426E}"/>
    <hyperlink ref="AC23" location="Guidance!B55" display="Guidance!B55" xr:uid="{AB3AF394-1B7D-48BD-9F2A-29521CEF3A3D}"/>
    <hyperlink ref="AF23" location="Guidance!B57" display="Guidance!B57" xr:uid="{F25B2735-485D-4B6C-BE94-A6F9ABB8E005}"/>
    <hyperlink ref="AE23" location="Guidance!B56" display="Guidance!B56" xr:uid="{ED644ABA-DED2-42CF-940A-5439E4843958}"/>
    <hyperlink ref="AH23" location="Guidance!B61" display="Guidance!B61" xr:uid="{8DEB89CA-612A-4C63-95F3-7A00C1F4337A}"/>
    <hyperlink ref="AI23" location="Guidance!B62" display="Guidance!B62" xr:uid="{9DBB7239-5913-4966-928E-54C1DD450FAF}"/>
    <hyperlink ref="AJ23" location="Guidance!B63" display="Guidance!B63" xr:uid="{60E6F248-3DC6-42D1-B43E-19517B92FA01}"/>
    <hyperlink ref="AK23" location="Guidance!B64" display="Guidance!B64" xr:uid="{737CF901-A650-4741-92A9-B175C7DB64AA}"/>
    <hyperlink ref="AL23" location="Guidance!B65" display="Guidance!B65" xr:uid="{6A64751A-73B7-4652-B3FC-DCB8AD75A927}"/>
    <hyperlink ref="AM23" location="Guidance!B68" display="Guidance!B68" xr:uid="{C12ED9BE-4F4E-4A01-8C39-52A8B4D69A39}"/>
    <hyperlink ref="AN23" location="Guidance!B69" display="Guidance!B69" xr:uid="{2F584277-2FB9-48C1-82E3-9252ABE78730}"/>
    <hyperlink ref="AO23" location="Guidance!B70" display="Guidance!B70" xr:uid="{C68FBD1B-D4F3-4602-A6B3-C88B08A4F53D}"/>
    <hyperlink ref="AP23" location="Guidance!B71" display="Guidance!B71" xr:uid="{E8D8874A-AFFF-4BF3-B8D6-BFECB4D3B792}"/>
    <hyperlink ref="AQ23" location="Guidance!B72" display="Guidance!B72" xr:uid="{711A1233-EFBA-4E35-BA6F-EA4B9D969377}"/>
    <hyperlink ref="AS23" location="Guidance!B75" display="Guidance!B75" xr:uid="{59CDD810-52DD-486F-9635-DF2A6E15C5B9}"/>
    <hyperlink ref="AT23" location="Guidance!B76" display="Guidance!B76" xr:uid="{F3156A78-9E5F-46FE-A3F6-C59AFF5A5191}"/>
    <hyperlink ref="AU23" location="Guidance!B77" display="Guidance!B77" xr:uid="{0D1EAF59-1815-4B28-B67F-758736A764D7}"/>
    <hyperlink ref="E23:L23" location="Guidance!B32" display="13-15" xr:uid="{562E1481-B0C3-4150-985F-8C9A38E02F53}"/>
    <hyperlink ref="E14" location="Guidance!B28" display="see guidance 12" xr:uid="{15E657D0-851C-4A37-BCC8-F5D9C50A7011}"/>
    <hyperlink ref="K10" location="Guidance!B29" display="see guidance 13" xr:uid="{78497315-B126-4F85-AE31-8AA9EDB130E1}"/>
    <hyperlink ref="P15" location="Guidance!B25" display="see guidance 9" xr:uid="{766927E7-EAA5-415C-A0EC-0F5E614E6D88}"/>
    <hyperlink ref="P16" location="Guidance!B25" display="see guidance 9" xr:uid="{218881FB-74FC-44D7-87BA-DAD74A387E7A}"/>
    <hyperlink ref="K12" location="Guidance!B27" display="see guidance 11" xr:uid="{B66D207D-6BFF-4D6E-884A-30BD17E985B7}"/>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ignoredErrors>
    <ignoredError sqref="B30:C60 B27:B29 B61"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01BD-CCAB-4453-9566-A6EABBF47486}">
  <sheetPr>
    <tabColor rgb="FF92D050"/>
    <pageSetUpPr fitToPage="1"/>
  </sheetPr>
  <dimension ref="B1:AX93"/>
  <sheetViews>
    <sheetView showGridLines="0" zoomScale="80" zoomScaleNormal="80" zoomScaleSheetLayoutView="75" workbookViewId="0">
      <selection activeCell="K12" sqref="K12"/>
    </sheetView>
  </sheetViews>
  <sheetFormatPr defaultColWidth="8" defaultRowHeight="14.25" x14ac:dyDescent="0.45"/>
  <cols>
    <col min="1" max="1" width="8" style="13"/>
    <col min="2" max="2" width="19.59765625" style="13" customWidth="1"/>
    <col min="3" max="3" width="2.265625" style="13" customWidth="1"/>
    <col min="4" max="4" width="15.59765625" style="6" customWidth="1"/>
    <col min="5" max="5" width="17" style="6" customWidth="1"/>
    <col min="6" max="18" width="15.59765625" style="6" customWidth="1"/>
    <col min="19" max="19" width="16.1328125" style="6" customWidth="1"/>
    <col min="20" max="29" width="15.59765625" style="6" customWidth="1"/>
    <col min="30" max="30" width="3.59765625" style="6" customWidth="1"/>
    <col min="31" max="31" width="15.59765625" style="13" customWidth="1"/>
    <col min="32" max="32" width="15.59765625" style="6" customWidth="1"/>
    <col min="33" max="33" width="7.73046875" customWidth="1"/>
    <col min="34" max="34" width="18" style="6" customWidth="1"/>
    <col min="35" max="35" width="18" style="13" customWidth="1"/>
    <col min="36" max="38" width="15.59765625" style="6" customWidth="1"/>
    <col min="39" max="41" width="17.3984375" style="6" customWidth="1"/>
    <col min="42" max="42" width="18.59765625" style="6" customWidth="1"/>
    <col min="43" max="43" width="17.3984375" style="6" customWidth="1"/>
    <col min="44" max="44" width="7.73046875" customWidth="1"/>
    <col min="45" max="47" width="15.59765625" style="6" customWidth="1"/>
    <col min="48" max="16384" width="8" style="13"/>
  </cols>
  <sheetData>
    <row r="1" spans="2:50" x14ac:dyDescent="0.45">
      <c r="B1" s="105"/>
      <c r="C1" s="105"/>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5"/>
      <c r="AF1" s="106"/>
      <c r="AH1" s="106"/>
      <c r="AI1" s="105"/>
      <c r="AJ1" s="106"/>
      <c r="AK1" s="106"/>
      <c r="AL1" s="106"/>
      <c r="AM1" s="106"/>
      <c r="AN1" s="106"/>
      <c r="AO1" s="106"/>
      <c r="AP1" s="106"/>
      <c r="AQ1" s="106"/>
      <c r="AS1" s="106"/>
      <c r="AT1" s="106"/>
      <c r="AU1" s="106"/>
    </row>
    <row r="2" spans="2:50" ht="21.75" customHeight="1" x14ac:dyDescent="0.45">
      <c r="B2" s="105"/>
      <c r="C2" s="105"/>
      <c r="D2" s="106"/>
      <c r="E2" s="106"/>
      <c r="F2" s="106"/>
      <c r="G2" s="106"/>
      <c r="H2" s="106"/>
      <c r="I2" s="106"/>
      <c r="J2" s="106"/>
      <c r="K2" s="106"/>
      <c r="L2" s="106"/>
      <c r="M2" s="106"/>
      <c r="N2" s="106"/>
      <c r="O2" s="261" t="s">
        <v>63</v>
      </c>
      <c r="P2" s="262"/>
      <c r="Q2" s="262"/>
      <c r="R2" s="262"/>
      <c r="S2" s="262"/>
      <c r="T2" s="263"/>
      <c r="Z2" s="106"/>
      <c r="AA2" s="106"/>
      <c r="AB2" s="106"/>
      <c r="AC2" s="106"/>
      <c r="AD2" s="106"/>
      <c r="AE2" s="105"/>
      <c r="AF2" s="106"/>
      <c r="AH2" s="106"/>
      <c r="AI2" s="105"/>
      <c r="AJ2" s="106"/>
      <c r="AK2" s="106"/>
      <c r="AL2" s="106"/>
      <c r="AM2" s="106"/>
      <c r="AN2" s="106"/>
      <c r="AO2" s="106"/>
      <c r="AP2" s="106"/>
      <c r="AQ2" s="106"/>
      <c r="AS2" s="106"/>
      <c r="AT2" s="106"/>
      <c r="AU2" s="106"/>
    </row>
    <row r="3" spans="2:50" ht="28.5" x14ac:dyDescent="0.85">
      <c r="B3" s="105"/>
      <c r="C3" s="105"/>
      <c r="D3" s="257" t="str">
        <f>Guidance!B3</f>
        <v>Standard Economics Template (SET) - 2026 version 1.0</v>
      </c>
      <c r="E3" s="106"/>
      <c r="F3" s="106"/>
      <c r="G3" s="106"/>
      <c r="H3" s="106"/>
      <c r="I3" s="106"/>
      <c r="J3" s="106"/>
      <c r="K3" s="106"/>
      <c r="L3" s="106"/>
      <c r="M3" s="106"/>
      <c r="N3" s="106"/>
      <c r="O3" s="264" t="str">
        <f>CONCATENATE("Costs and Income to be in £ million, constant (real terms) ",B26," prices.")</f>
        <v>Costs and Income to be in £ million, constant (real terms) 2026 prices.</v>
      </c>
      <c r="P3" s="265"/>
      <c r="Q3" s="265"/>
      <c r="R3" s="265"/>
      <c r="S3" s="265"/>
      <c r="T3" s="266"/>
      <c r="Y3" s="106"/>
      <c r="Z3" s="106"/>
      <c r="AA3" s="106"/>
      <c r="AB3" s="106"/>
      <c r="AH3" s="106"/>
      <c r="AI3" s="105"/>
      <c r="AJ3" s="106"/>
      <c r="AK3" s="106"/>
      <c r="AL3" s="106"/>
      <c r="AM3" s="106"/>
      <c r="AN3" s="106"/>
      <c r="AO3" s="106"/>
      <c r="AP3" s="106"/>
      <c r="AQ3" s="106"/>
      <c r="AS3" s="106"/>
      <c r="AT3" s="106"/>
      <c r="AU3" s="106"/>
    </row>
    <row r="4" spans="2:50" x14ac:dyDescent="0.45">
      <c r="B4" s="105"/>
      <c r="C4" s="105"/>
      <c r="D4" s="176"/>
      <c r="E4" s="176"/>
      <c r="F4" s="176"/>
      <c r="G4" s="176"/>
      <c r="H4" s="176"/>
      <c r="I4" s="176"/>
      <c r="J4" s="176"/>
      <c r="K4" s="176"/>
      <c r="L4" s="176"/>
      <c r="M4" s="176"/>
      <c r="N4" s="176"/>
      <c r="O4" s="176"/>
      <c r="P4" s="176"/>
      <c r="Q4" s="176"/>
      <c r="R4" s="176"/>
      <c r="S4" s="176"/>
      <c r="T4" s="176"/>
      <c r="U4" s="177"/>
      <c r="V4" s="177"/>
      <c r="W4" s="177"/>
      <c r="X4" s="177"/>
      <c r="Y4" s="177"/>
      <c r="Z4" s="177"/>
      <c r="AA4" s="177"/>
      <c r="AB4" s="177"/>
      <c r="AC4" s="177"/>
      <c r="AD4" s="177"/>
      <c r="AE4" s="105"/>
      <c r="AF4" s="106"/>
      <c r="AH4" s="106"/>
      <c r="AI4" s="105"/>
      <c r="AJ4" s="106"/>
      <c r="AK4" s="106"/>
      <c r="AL4" s="106"/>
      <c r="AM4" s="106"/>
      <c r="AN4" s="106"/>
      <c r="AO4" s="106"/>
      <c r="AP4" s="106"/>
      <c r="AQ4" s="106"/>
      <c r="AS4" s="106"/>
      <c r="AT4" s="106"/>
      <c r="AU4" s="106"/>
    </row>
    <row r="5" spans="2:50" x14ac:dyDescent="0.45">
      <c r="B5" s="105"/>
      <c r="C5" s="105"/>
      <c r="D5" s="176"/>
      <c r="E5" s="176"/>
      <c r="F5" s="176"/>
      <c r="G5" s="176"/>
      <c r="H5" s="176"/>
      <c r="I5" s="176"/>
      <c r="J5" s="176"/>
      <c r="K5" s="176"/>
      <c r="L5" s="176"/>
      <c r="M5" s="176"/>
      <c r="N5" s="176"/>
      <c r="O5" s="176"/>
      <c r="P5" s="176"/>
      <c r="Q5" s="176"/>
      <c r="R5" s="176"/>
      <c r="S5" s="176"/>
      <c r="T5" s="176"/>
      <c r="U5" s="177"/>
      <c r="V5" s="177"/>
      <c r="W5" s="177"/>
      <c r="X5" s="177"/>
      <c r="Y5" s="177"/>
      <c r="Z5" s="177"/>
      <c r="AA5" s="177"/>
      <c r="AB5" s="177"/>
      <c r="AC5" s="177"/>
      <c r="AD5" s="177"/>
      <c r="AE5" s="105"/>
      <c r="AF5" s="106"/>
      <c r="AH5" s="106"/>
      <c r="AI5" s="105"/>
      <c r="AJ5" s="106"/>
      <c r="AK5" s="106"/>
      <c r="AL5" s="106"/>
      <c r="AM5" s="106"/>
      <c r="AN5" s="106"/>
      <c r="AO5" s="106"/>
      <c r="AP5" s="106"/>
      <c r="AQ5" s="106"/>
      <c r="AS5" s="106"/>
      <c r="AT5" s="106"/>
      <c r="AU5" s="106"/>
    </row>
    <row r="6" spans="2:50" ht="23.25" x14ac:dyDescent="0.7">
      <c r="B6" s="8" t="s">
        <v>195</v>
      </c>
      <c r="C6" s="324"/>
      <c r="D6" s="8"/>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2:50" ht="8.25" customHeight="1" x14ac:dyDescent="0.45">
      <c r="D7" s="200"/>
      <c r="E7" s="200"/>
      <c r="F7" s="200"/>
      <c r="G7" s="200"/>
      <c r="H7" s="200"/>
      <c r="I7" s="200"/>
      <c r="J7" s="200"/>
      <c r="K7" s="200"/>
      <c r="L7" s="200"/>
      <c r="M7" s="200"/>
      <c r="N7" s="200"/>
      <c r="O7" s="200"/>
      <c r="P7" s="200"/>
      <c r="Q7" s="200"/>
      <c r="R7" s="200"/>
      <c r="S7" s="200"/>
      <c r="T7" s="200"/>
      <c r="U7" s="201"/>
      <c r="V7" s="201"/>
      <c r="W7" s="201"/>
      <c r="X7" s="201"/>
      <c r="Y7" s="201"/>
      <c r="Z7" s="201"/>
      <c r="AA7" s="201"/>
      <c r="AB7" s="201"/>
      <c r="AC7" s="201"/>
      <c r="AD7" s="201"/>
      <c r="AH7" s="106"/>
      <c r="AI7" s="105"/>
      <c r="AJ7" s="106"/>
      <c r="AK7" s="106"/>
      <c r="AL7" s="106"/>
      <c r="AM7" s="106"/>
      <c r="AN7" s="106"/>
      <c r="AO7" s="106"/>
      <c r="AP7" s="106"/>
      <c r="AQ7" s="106"/>
      <c r="AS7" s="106"/>
      <c r="AT7" s="106"/>
      <c r="AU7" s="106"/>
    </row>
    <row r="8" spans="2:50" ht="23.25" x14ac:dyDescent="0.7">
      <c r="B8" s="256" t="s">
        <v>65</v>
      </c>
      <c r="C8" s="325"/>
      <c r="D8" s="200"/>
      <c r="E8" s="200"/>
      <c r="F8" s="200"/>
      <c r="G8" s="200"/>
      <c r="H8" s="200"/>
      <c r="I8" s="200"/>
      <c r="J8" s="200"/>
      <c r="K8" s="200"/>
      <c r="L8" s="200"/>
      <c r="M8" s="200"/>
      <c r="N8" s="200"/>
      <c r="O8" s="200"/>
      <c r="P8" s="200"/>
      <c r="Q8" s="200"/>
      <c r="R8" s="200"/>
      <c r="S8" s="200"/>
      <c r="T8" s="200"/>
      <c r="U8" s="201"/>
      <c r="V8" s="201"/>
      <c r="W8" s="201"/>
      <c r="X8" s="201"/>
      <c r="Y8" s="201"/>
      <c r="Z8" s="201"/>
      <c r="AA8" s="201"/>
      <c r="AB8" s="201"/>
      <c r="AC8" s="201"/>
      <c r="AD8" s="201"/>
      <c r="AH8" s="106"/>
      <c r="AI8" s="105"/>
      <c r="AJ8" s="106"/>
      <c r="AK8" s="106"/>
      <c r="AL8" s="106"/>
      <c r="AM8" s="106"/>
      <c r="AN8" s="106"/>
      <c r="AO8" s="106"/>
      <c r="AP8" s="106"/>
      <c r="AQ8" s="106"/>
      <c r="AS8" s="106"/>
      <c r="AT8" s="106"/>
      <c r="AU8" s="106"/>
    </row>
    <row r="9" spans="2:50" x14ac:dyDescent="0.45">
      <c r="D9" s="200"/>
      <c r="E9" s="200"/>
      <c r="F9" s="200"/>
      <c r="G9" s="200"/>
      <c r="H9" s="200"/>
      <c r="I9" s="200"/>
      <c r="J9" s="200"/>
      <c r="K9" s="200"/>
      <c r="L9" s="200"/>
      <c r="N9" s="200"/>
      <c r="O9" s="200"/>
      <c r="P9" s="200"/>
      <c r="Q9" s="200"/>
      <c r="R9" s="200"/>
      <c r="S9" s="200"/>
      <c r="T9" s="200"/>
      <c r="U9" s="201"/>
      <c r="V9" s="201"/>
      <c r="W9" s="201"/>
      <c r="X9" s="201"/>
      <c r="Y9" s="201"/>
      <c r="Z9" s="201"/>
      <c r="AA9" s="201"/>
      <c r="AB9" s="201"/>
      <c r="AC9" s="201"/>
      <c r="AD9" s="201"/>
      <c r="AH9" s="106"/>
      <c r="AI9" s="105"/>
      <c r="AJ9" s="106"/>
      <c r="AK9" s="106"/>
      <c r="AL9" s="106"/>
      <c r="AM9" s="106"/>
      <c r="AN9" s="106"/>
      <c r="AO9" s="106"/>
      <c r="AP9" s="106"/>
      <c r="AQ9" s="106"/>
      <c r="AS9" s="106"/>
      <c r="AT9" s="106"/>
      <c r="AU9" s="106"/>
    </row>
    <row r="10" spans="2:50" ht="20.100000000000001" customHeight="1" x14ac:dyDescent="0.45">
      <c r="B10" s="178" t="s">
        <v>66</v>
      </c>
      <c r="C10" s="179"/>
      <c r="D10" s="180"/>
      <c r="E10" s="255"/>
      <c r="F10" s="186"/>
      <c r="G10" s="187"/>
      <c r="I10" s="178" t="s">
        <v>67</v>
      </c>
      <c r="J10" s="179"/>
      <c r="K10" s="310" t="s">
        <v>68</v>
      </c>
      <c r="L10" s="270"/>
      <c r="N10" s="273" t="s">
        <v>69</v>
      </c>
      <c r="O10" s="190"/>
      <c r="P10" s="190"/>
      <c r="Q10" s="189"/>
      <c r="T10" s="14"/>
      <c r="U10" s="201"/>
      <c r="V10" s="201"/>
      <c r="W10" s="201"/>
      <c r="AC10" s="14"/>
      <c r="AD10" s="14"/>
      <c r="AH10" s="106"/>
      <c r="AI10" s="105"/>
      <c r="AJ10" s="106"/>
      <c r="AK10" s="106"/>
      <c r="AL10" s="106"/>
      <c r="AM10" s="106"/>
      <c r="AN10" s="106"/>
      <c r="AO10" s="106"/>
      <c r="AP10" s="106"/>
      <c r="AQ10" s="106"/>
      <c r="AS10" s="106"/>
      <c r="AT10" s="106"/>
      <c r="AU10" s="106"/>
    </row>
    <row r="11" spans="2:50" ht="20.100000000000001" customHeight="1" x14ac:dyDescent="0.45">
      <c r="B11" s="178" t="s">
        <v>70</v>
      </c>
      <c r="C11" s="179"/>
      <c r="D11" s="180"/>
      <c r="E11" s="255"/>
      <c r="F11" s="186"/>
      <c r="G11" s="187"/>
      <c r="N11" s="267" t="s">
        <v>71</v>
      </c>
      <c r="O11" s="182"/>
      <c r="P11" s="258"/>
      <c r="Q11" s="191"/>
      <c r="T11" s="14"/>
      <c r="U11" s="201"/>
      <c r="V11" s="201"/>
      <c r="W11" s="201"/>
      <c r="AC11" s="14"/>
      <c r="AD11" s="14"/>
      <c r="AI11" s="105"/>
      <c r="AJ11" s="106"/>
      <c r="AK11" s="106"/>
      <c r="AL11" s="106"/>
      <c r="AM11" s="106"/>
      <c r="AN11" s="106"/>
      <c r="AO11" s="106"/>
      <c r="AP11" s="106"/>
      <c r="AQ11" s="106"/>
    </row>
    <row r="12" spans="2:50" ht="20.100000000000001" customHeight="1" x14ac:dyDescent="0.45">
      <c r="B12" s="185"/>
      <c r="C12" s="185"/>
      <c r="D12" s="185"/>
      <c r="E12" s="185"/>
      <c r="F12" s="185"/>
      <c r="G12" s="185"/>
      <c r="I12" s="184" t="s">
        <v>72</v>
      </c>
      <c r="J12" s="179"/>
      <c r="K12" s="310" t="s">
        <v>73</v>
      </c>
      <c r="L12" s="271"/>
      <c r="N12" s="268" t="s">
        <v>74</v>
      </c>
      <c r="O12" s="183"/>
      <c r="P12" s="259"/>
      <c r="Q12" s="192"/>
      <c r="T12" s="14"/>
      <c r="U12" s="201"/>
      <c r="V12" s="201"/>
      <c r="W12" s="201"/>
      <c r="AC12" s="14"/>
      <c r="AD12" s="14"/>
      <c r="AI12" s="14"/>
      <c r="AJ12" s="14"/>
      <c r="AK12" s="14"/>
      <c r="AL12" s="14"/>
    </row>
    <row r="13" spans="2:50" ht="20.100000000000001" customHeight="1" x14ac:dyDescent="0.45">
      <c r="B13" s="178" t="s">
        <v>75</v>
      </c>
      <c r="C13" s="179"/>
      <c r="D13" s="179"/>
      <c r="E13" s="179"/>
      <c r="F13" s="269" t="s">
        <v>76</v>
      </c>
      <c r="G13" s="192"/>
      <c r="M13" s="188"/>
      <c r="N13" s="268" t="s">
        <v>77</v>
      </c>
      <c r="O13" s="183"/>
      <c r="P13" s="260"/>
      <c r="Q13" s="192"/>
      <c r="T13" s="14"/>
      <c r="U13" s="201"/>
      <c r="V13" s="201"/>
      <c r="W13" s="201"/>
      <c r="AC13" s="14"/>
      <c r="AD13" s="14"/>
      <c r="AH13" s="236"/>
      <c r="AI13" s="14"/>
      <c r="AJ13" s="14"/>
      <c r="AK13" s="14"/>
      <c r="AL13" s="14"/>
      <c r="AM13" s="14"/>
      <c r="AN13" s="14"/>
      <c r="AO13" s="14"/>
      <c r="AP13" s="14"/>
      <c r="AQ13" s="14"/>
      <c r="AS13" s="14"/>
      <c r="AT13" s="14"/>
    </row>
    <row r="14" spans="2:50" ht="21.75" customHeight="1" x14ac:dyDescent="0.45">
      <c r="B14" s="178" t="s">
        <v>78</v>
      </c>
      <c r="C14" s="179"/>
      <c r="D14" s="278"/>
      <c r="E14" s="310" t="s">
        <v>79</v>
      </c>
      <c r="F14" s="255"/>
      <c r="G14" s="194"/>
      <c r="S14" s="188"/>
      <c r="T14" s="14"/>
      <c r="U14" s="201"/>
      <c r="V14" s="201"/>
      <c r="W14" s="201"/>
      <c r="X14" s="14"/>
      <c r="Y14" s="14"/>
      <c r="AD14" s="14"/>
      <c r="AI14" s="232"/>
      <c r="AJ14" s="232"/>
      <c r="AK14" s="232"/>
      <c r="AL14" s="232"/>
      <c r="AM14" s="232"/>
      <c r="AN14" s="232"/>
      <c r="AO14" s="232"/>
      <c r="AP14" s="232"/>
      <c r="AQ14" s="232"/>
      <c r="AS14" s="233"/>
      <c r="AT14" s="233"/>
      <c r="AU14" s="232"/>
      <c r="AX14" s="226"/>
    </row>
    <row r="15" spans="2:50" s="219" customFormat="1" ht="21.75" customHeight="1" x14ac:dyDescent="0.45">
      <c r="M15" s="188"/>
      <c r="N15" s="181" t="s">
        <v>80</v>
      </c>
      <c r="O15" s="179"/>
      <c r="P15" s="310" t="s">
        <v>81</v>
      </c>
      <c r="Q15" s="279"/>
      <c r="T15" s="193"/>
      <c r="U15" s="193"/>
      <c r="V15" s="193"/>
      <c r="W15" s="193"/>
      <c r="X15" s="193"/>
      <c r="Y15" s="193"/>
      <c r="Z15" s="193"/>
      <c r="AA15" s="193"/>
      <c r="AB15" s="6"/>
      <c r="AC15" s="221"/>
      <c r="AD15" s="221"/>
      <c r="AF15" s="193"/>
      <c r="AH15" s="365"/>
      <c r="AI15" s="365"/>
      <c r="AJ15" s="365"/>
      <c r="AK15" s="365"/>
      <c r="AL15" s="365"/>
      <c r="AM15" s="365"/>
      <c r="AN15" s="365"/>
      <c r="AO15" s="365"/>
      <c r="AP15" s="365"/>
      <c r="AQ15" s="365"/>
      <c r="AS15" s="234"/>
      <c r="AT15" s="234"/>
      <c r="AU15" s="234"/>
      <c r="AV15" s="13"/>
      <c r="AX15" s="225"/>
    </row>
    <row r="16" spans="2:50" ht="18" customHeight="1" x14ac:dyDescent="0.45">
      <c r="D16" s="185"/>
      <c r="K16" s="15"/>
      <c r="L16" s="15"/>
      <c r="M16" s="188"/>
      <c r="N16" s="178" t="s">
        <v>82</v>
      </c>
      <c r="O16" s="179"/>
      <c r="P16" s="310" t="s">
        <v>81</v>
      </c>
      <c r="Q16" s="272"/>
      <c r="T16" s="188"/>
      <c r="U16" s="188"/>
      <c r="V16" s="188"/>
      <c r="W16" s="188"/>
      <c r="X16" s="188"/>
      <c r="Y16" s="15"/>
      <c r="Z16" s="14"/>
      <c r="AA16" s="14"/>
      <c r="AB16" s="14"/>
      <c r="AC16" s="14"/>
      <c r="AD16" s="14"/>
      <c r="AH16" s="365"/>
      <c r="AI16" s="365"/>
      <c r="AJ16" s="365"/>
      <c r="AK16" s="365"/>
      <c r="AL16" s="365"/>
      <c r="AM16" s="365"/>
      <c r="AN16" s="365"/>
      <c r="AO16" s="365"/>
      <c r="AP16" s="365"/>
      <c r="AQ16" s="365"/>
      <c r="AS16" s="235"/>
      <c r="AT16" s="235"/>
      <c r="AU16" s="235"/>
      <c r="AX16" s="225"/>
    </row>
    <row r="17" spans="2:50" ht="30" customHeight="1" x14ac:dyDescent="0.7">
      <c r="B17" s="256" t="s">
        <v>83</v>
      </c>
      <c r="D17" s="16"/>
      <c r="E17" s="17"/>
      <c r="F17" s="17"/>
      <c r="G17" s="17"/>
      <c r="H17" s="17"/>
      <c r="I17" s="17"/>
      <c r="J17" s="17"/>
      <c r="K17" s="17"/>
      <c r="L17" s="17"/>
      <c r="M17" s="17"/>
      <c r="N17" s="17"/>
      <c r="S17" s="14"/>
      <c r="U17" s="14"/>
      <c r="V17" s="14"/>
      <c r="W17" s="14"/>
      <c r="X17" s="14"/>
      <c r="Z17" s="14"/>
      <c r="AA17" s="14"/>
      <c r="AB17" s="18"/>
      <c r="AC17" s="13"/>
      <c r="AD17" s="13"/>
      <c r="AE17" s="17"/>
      <c r="AF17" s="17"/>
      <c r="AH17" s="286"/>
      <c r="AI17" s="286"/>
      <c r="AJ17" s="286"/>
      <c r="AK17" s="286"/>
      <c r="AL17" s="286"/>
      <c r="AM17" s="286"/>
      <c r="AN17" s="286"/>
      <c r="AO17" s="286"/>
      <c r="AP17" s="286"/>
      <c r="AQ17" s="286"/>
      <c r="AS17" s="286"/>
      <c r="AT17" s="286"/>
    </row>
    <row r="18" spans="2:50" ht="8.25" customHeight="1" thickBot="1" x14ac:dyDescent="0.75">
      <c r="B18" s="256"/>
      <c r="D18" s="16"/>
      <c r="E18" s="17"/>
      <c r="F18" s="17"/>
      <c r="G18" s="17"/>
      <c r="H18" s="17"/>
      <c r="I18" s="17"/>
      <c r="J18" s="17"/>
      <c r="K18" s="17"/>
      <c r="L18" s="17"/>
      <c r="M18" s="17"/>
      <c r="N18" s="17"/>
      <c r="S18" s="14"/>
      <c r="U18" s="14"/>
      <c r="V18" s="14"/>
      <c r="W18" s="14"/>
      <c r="X18" s="14"/>
      <c r="Z18" s="14"/>
      <c r="AA18" s="14"/>
      <c r="AB18" s="18"/>
      <c r="AC18" s="13"/>
      <c r="AD18" s="13"/>
      <c r="AE18" s="17"/>
      <c r="AF18" s="17"/>
      <c r="AH18" s="286"/>
      <c r="AI18" s="286"/>
      <c r="AJ18" s="286"/>
      <c r="AK18" s="286"/>
      <c r="AL18" s="286"/>
      <c r="AM18" s="286"/>
      <c r="AN18" s="286"/>
      <c r="AO18" s="286"/>
      <c r="AP18" s="286"/>
      <c r="AQ18" s="286"/>
      <c r="AS18" s="286"/>
      <c r="AT18" s="286"/>
    </row>
    <row r="19" spans="2:50" ht="29.1" customHeight="1" thickTop="1" thickBot="1" x14ac:dyDescent="0.5">
      <c r="B19" s="202"/>
      <c r="C19" s="326"/>
      <c r="D19" s="19"/>
      <c r="E19" s="19"/>
      <c r="F19" s="20" t="s">
        <v>84</v>
      </c>
      <c r="G19" s="19"/>
      <c r="H19" s="19"/>
      <c r="I19" s="19"/>
      <c r="J19" s="19"/>
      <c r="K19" s="19"/>
      <c r="L19" s="21"/>
      <c r="M19" s="22" t="s">
        <v>24</v>
      </c>
      <c r="N19" s="23"/>
      <c r="O19" s="23"/>
      <c r="P19" s="23"/>
      <c r="Q19" s="23"/>
      <c r="R19" s="23"/>
      <c r="S19" s="24"/>
      <c r="T19" s="23" t="s">
        <v>25</v>
      </c>
      <c r="U19" s="23"/>
      <c r="V19" s="23"/>
      <c r="W19" s="23"/>
      <c r="X19" s="23"/>
      <c r="Y19" s="23"/>
      <c r="Z19" s="23"/>
      <c r="AA19" s="24"/>
      <c r="AB19" s="25" t="s">
        <v>35</v>
      </c>
      <c r="AC19" s="22" t="s">
        <v>85</v>
      </c>
      <c r="AD19" s="23"/>
      <c r="AE19" s="24"/>
      <c r="AF19" s="24"/>
      <c r="AH19" s="316" t="s">
        <v>86</v>
      </c>
      <c r="AI19" s="317"/>
      <c r="AJ19" s="316" t="s">
        <v>86</v>
      </c>
      <c r="AK19" s="318"/>
      <c r="AL19" s="317"/>
      <c r="AM19" s="319" t="s">
        <v>87</v>
      </c>
      <c r="AN19" s="320"/>
      <c r="AO19" s="320"/>
      <c r="AP19" s="320"/>
      <c r="AQ19" s="317"/>
      <c r="AS19" s="313" t="s">
        <v>88</v>
      </c>
      <c r="AT19" s="314"/>
      <c r="AU19" s="315"/>
      <c r="AX19" s="225"/>
    </row>
    <row r="20" spans="2:50" ht="32.1" customHeight="1" thickTop="1" x14ac:dyDescent="0.45">
      <c r="B20" s="107"/>
      <c r="C20" s="327"/>
      <c r="D20" s="112" t="s">
        <v>89</v>
      </c>
      <c r="E20" s="112"/>
      <c r="F20" s="113"/>
      <c r="G20" s="114"/>
      <c r="H20" s="115" t="s">
        <v>90</v>
      </c>
      <c r="I20" s="116"/>
      <c r="J20" s="114"/>
      <c r="K20" s="115" t="s">
        <v>91</v>
      </c>
      <c r="L20" s="117"/>
      <c r="M20" s="118" t="s">
        <v>92</v>
      </c>
      <c r="N20" s="119"/>
      <c r="O20" s="120" t="s">
        <v>93</v>
      </c>
      <c r="P20" s="121"/>
      <c r="Q20" s="122"/>
      <c r="R20" s="195" t="s">
        <v>94</v>
      </c>
      <c r="S20" s="195"/>
      <c r="T20" s="123"/>
      <c r="U20" s="124"/>
      <c r="V20" s="124"/>
      <c r="W20" s="124"/>
      <c r="X20" s="124"/>
      <c r="Y20" s="124"/>
      <c r="Z20" s="124"/>
      <c r="AA20" s="125"/>
      <c r="AB20" s="126"/>
      <c r="AC20" s="127"/>
      <c r="AD20" s="128"/>
      <c r="AF20" s="129"/>
      <c r="AH20" s="274" t="s">
        <v>95</v>
      </c>
      <c r="AI20" s="275"/>
      <c r="AJ20" s="274" t="s">
        <v>96</v>
      </c>
      <c r="AK20" s="276"/>
      <c r="AL20" s="275"/>
      <c r="AM20" s="231" t="s">
        <v>97</v>
      </c>
      <c r="AN20" s="224" t="s">
        <v>98</v>
      </c>
      <c r="AO20" s="224" t="s">
        <v>99</v>
      </c>
      <c r="AP20" s="224" t="s">
        <v>100</v>
      </c>
      <c r="AQ20" s="277" t="s">
        <v>101</v>
      </c>
      <c r="AS20" s="227"/>
      <c r="AT20" s="128"/>
      <c r="AU20" s="117"/>
    </row>
    <row r="21" spans="2:50" s="26" customFormat="1" ht="80.45" customHeight="1" x14ac:dyDescent="0.45">
      <c r="B21" s="108" t="s">
        <v>102</v>
      </c>
      <c r="C21" s="327"/>
      <c r="D21" s="130" t="s">
        <v>103</v>
      </c>
      <c r="E21" s="131" t="s">
        <v>104</v>
      </c>
      <c r="F21" s="132" t="s">
        <v>105</v>
      </c>
      <c r="G21" s="133" t="s">
        <v>106</v>
      </c>
      <c r="H21" s="134" t="s">
        <v>107</v>
      </c>
      <c r="I21" s="132" t="s">
        <v>108</v>
      </c>
      <c r="J21" s="135" t="s">
        <v>103</v>
      </c>
      <c r="K21" s="136" t="s">
        <v>104</v>
      </c>
      <c r="L21" s="137" t="s">
        <v>105</v>
      </c>
      <c r="M21" s="138" t="s">
        <v>109</v>
      </c>
      <c r="N21" s="139" t="s">
        <v>110</v>
      </c>
      <c r="O21" s="139" t="s">
        <v>111</v>
      </c>
      <c r="P21" s="139" t="s">
        <v>112</v>
      </c>
      <c r="Q21" s="139" t="s">
        <v>113</v>
      </c>
      <c r="R21" s="139" t="s">
        <v>112</v>
      </c>
      <c r="S21" s="140" t="s">
        <v>111</v>
      </c>
      <c r="T21" s="141" t="s">
        <v>114</v>
      </c>
      <c r="U21" s="142" t="s">
        <v>115</v>
      </c>
      <c r="V21" s="136" t="s">
        <v>116</v>
      </c>
      <c r="W21" s="136" t="s">
        <v>117</v>
      </c>
      <c r="X21" s="136" t="s">
        <v>118</v>
      </c>
      <c r="Y21" s="136" t="s">
        <v>119</v>
      </c>
      <c r="Z21" s="136" t="s">
        <v>120</v>
      </c>
      <c r="AA21" s="137" t="s">
        <v>121</v>
      </c>
      <c r="AB21" s="143" t="s">
        <v>122</v>
      </c>
      <c r="AC21" s="144" t="s">
        <v>123</v>
      </c>
      <c r="AD21" s="145"/>
      <c r="AE21" s="136" t="s">
        <v>124</v>
      </c>
      <c r="AF21" s="137" t="s">
        <v>125</v>
      </c>
      <c r="AH21" s="144" t="s">
        <v>126</v>
      </c>
      <c r="AI21" s="137" t="s">
        <v>127</v>
      </c>
      <c r="AJ21" s="144" t="s">
        <v>128</v>
      </c>
      <c r="AK21" s="136" t="s">
        <v>129</v>
      </c>
      <c r="AL21" s="229" t="s">
        <v>130</v>
      </c>
      <c r="AM21" s="228" t="s">
        <v>131</v>
      </c>
      <c r="AN21" s="136" t="s">
        <v>131</v>
      </c>
      <c r="AO21" s="134" t="s">
        <v>131</v>
      </c>
      <c r="AP21" s="136" t="s">
        <v>131</v>
      </c>
      <c r="AQ21" s="137" t="s">
        <v>131</v>
      </c>
      <c r="AS21" s="144" t="s">
        <v>132</v>
      </c>
      <c r="AT21" s="136" t="s">
        <v>133</v>
      </c>
      <c r="AU21" s="137" t="s">
        <v>134</v>
      </c>
    </row>
    <row r="22" spans="2:50" ht="46.35" customHeight="1" x14ac:dyDescent="0.45">
      <c r="B22" s="108"/>
      <c r="C22" s="105"/>
      <c r="D22" s="146" t="s">
        <v>135</v>
      </c>
      <c r="E22" s="147"/>
      <c r="F22" s="148" t="s">
        <v>136</v>
      </c>
      <c r="G22" s="149" t="s">
        <v>136</v>
      </c>
      <c r="H22" s="150"/>
      <c r="I22" s="151"/>
      <c r="J22" s="152" t="s">
        <v>135</v>
      </c>
      <c r="K22" s="147"/>
      <c r="L22" s="153" t="s">
        <v>136</v>
      </c>
      <c r="M22" s="154" t="s">
        <v>137</v>
      </c>
      <c r="N22" s="155"/>
      <c r="O22" s="155"/>
      <c r="P22" s="155"/>
      <c r="Q22" s="155"/>
      <c r="R22" s="155"/>
      <c r="S22" s="156"/>
      <c r="T22" s="157" t="s">
        <v>137</v>
      </c>
      <c r="U22" s="150"/>
      <c r="V22" s="150"/>
      <c r="W22" s="150"/>
      <c r="X22" s="150"/>
      <c r="Y22" s="150"/>
      <c r="Z22" s="150"/>
      <c r="AA22" s="158"/>
      <c r="AB22" s="159" t="s">
        <v>137</v>
      </c>
      <c r="AC22" s="144" t="s">
        <v>137</v>
      </c>
      <c r="AD22" s="13"/>
      <c r="AE22" s="160" t="s">
        <v>138</v>
      </c>
      <c r="AF22" s="153"/>
      <c r="AH22" s="220" t="s">
        <v>139</v>
      </c>
      <c r="AI22" s="153" t="s">
        <v>140</v>
      </c>
      <c r="AJ22" s="220" t="s">
        <v>139</v>
      </c>
      <c r="AK22" s="160" t="s">
        <v>141</v>
      </c>
      <c r="AL22" s="230" t="s">
        <v>142</v>
      </c>
      <c r="AM22" s="220" t="s">
        <v>141</v>
      </c>
      <c r="AN22" s="246" t="s">
        <v>141</v>
      </c>
      <c r="AO22" s="247" t="s">
        <v>141</v>
      </c>
      <c r="AP22" s="246" t="s">
        <v>141</v>
      </c>
      <c r="AQ22" s="161" t="s">
        <v>141</v>
      </c>
      <c r="AS22" s="144" t="s">
        <v>143</v>
      </c>
      <c r="AT22" s="160" t="s">
        <v>144</v>
      </c>
      <c r="AU22" s="161" t="s">
        <v>145</v>
      </c>
    </row>
    <row r="23" spans="2:50" s="254" customFormat="1" ht="14.45" customHeight="1" x14ac:dyDescent="0.45">
      <c r="B23" s="290" t="s">
        <v>146</v>
      </c>
      <c r="C23" s="328"/>
      <c r="D23" s="291" t="s">
        <v>147</v>
      </c>
      <c r="E23" s="291" t="s">
        <v>147</v>
      </c>
      <c r="F23" s="291" t="s">
        <v>147</v>
      </c>
      <c r="G23" s="291" t="s">
        <v>147</v>
      </c>
      <c r="H23" s="291" t="s">
        <v>147</v>
      </c>
      <c r="I23" s="291" t="s">
        <v>147</v>
      </c>
      <c r="J23" s="291" t="s">
        <v>147</v>
      </c>
      <c r="K23" s="291" t="s">
        <v>147</v>
      </c>
      <c r="L23" s="291" t="s">
        <v>147</v>
      </c>
      <c r="M23" s="292">
        <v>17</v>
      </c>
      <c r="N23" s="291">
        <v>17</v>
      </c>
      <c r="O23" s="291">
        <v>17</v>
      </c>
      <c r="P23" s="291">
        <v>17</v>
      </c>
      <c r="Q23" s="291">
        <v>17</v>
      </c>
      <c r="R23" s="291">
        <v>17</v>
      </c>
      <c r="S23" s="291">
        <v>17</v>
      </c>
      <c r="T23" s="293" t="s">
        <v>148</v>
      </c>
      <c r="U23" s="294" t="s">
        <v>149</v>
      </c>
      <c r="V23" s="295" t="s">
        <v>149</v>
      </c>
      <c r="W23" s="296" t="s">
        <v>150</v>
      </c>
      <c r="X23" s="296" t="s">
        <v>151</v>
      </c>
      <c r="Y23" s="295" t="s">
        <v>152</v>
      </c>
      <c r="Z23" s="296" t="s">
        <v>153</v>
      </c>
      <c r="AA23" s="297" t="s">
        <v>154</v>
      </c>
      <c r="AB23" s="298">
        <v>27</v>
      </c>
      <c r="AC23" s="299">
        <v>28</v>
      </c>
      <c r="AD23" s="26"/>
      <c r="AE23" s="300">
        <v>29</v>
      </c>
      <c r="AF23" s="301">
        <v>30</v>
      </c>
      <c r="AH23" s="293">
        <f>AF23+1</f>
        <v>31</v>
      </c>
      <c r="AI23" s="302">
        <f t="shared" ref="AI23:AQ23" si="0">AH23+1</f>
        <v>32</v>
      </c>
      <c r="AJ23" s="293">
        <f t="shared" si="0"/>
        <v>33</v>
      </c>
      <c r="AK23" s="303">
        <f t="shared" si="0"/>
        <v>34</v>
      </c>
      <c r="AL23" s="304">
        <f t="shared" si="0"/>
        <v>35</v>
      </c>
      <c r="AM23" s="293">
        <f t="shared" si="0"/>
        <v>36</v>
      </c>
      <c r="AN23" s="305">
        <f t="shared" si="0"/>
        <v>37</v>
      </c>
      <c r="AO23" s="305">
        <f t="shared" si="0"/>
        <v>38</v>
      </c>
      <c r="AP23" s="305">
        <f t="shared" si="0"/>
        <v>39</v>
      </c>
      <c r="AQ23" s="306">
        <f t="shared" si="0"/>
        <v>40</v>
      </c>
      <c r="AS23" s="307">
        <f>AQ23+1</f>
        <v>41</v>
      </c>
      <c r="AT23" s="308">
        <f>AS23+1</f>
        <v>42</v>
      </c>
      <c r="AU23" s="309">
        <f>AT23+1</f>
        <v>43</v>
      </c>
    </row>
    <row r="24" spans="2:50" s="14" customFormat="1" ht="44.1" customHeight="1" thickBot="1" x14ac:dyDescent="0.5">
      <c r="B24" s="280" t="s">
        <v>155</v>
      </c>
      <c r="C24" s="329"/>
      <c r="D24" s="162">
        <f t="shared" ref="D24:L24" si="1">SUMPRODUCT(Days,D26:D72)/1000</f>
        <v>0</v>
      </c>
      <c r="E24" s="163">
        <f t="shared" si="1"/>
        <v>0</v>
      </c>
      <c r="F24" s="164">
        <f t="shared" si="1"/>
        <v>0</v>
      </c>
      <c r="G24" s="165">
        <f t="shared" si="1"/>
        <v>0</v>
      </c>
      <c r="H24" s="166">
        <f t="shared" si="1"/>
        <v>0</v>
      </c>
      <c r="I24" s="166">
        <f t="shared" si="1"/>
        <v>0</v>
      </c>
      <c r="J24" s="167">
        <f t="shared" si="1"/>
        <v>0</v>
      </c>
      <c r="K24" s="163">
        <f t="shared" si="1"/>
        <v>0</v>
      </c>
      <c r="L24" s="168">
        <f t="shared" si="1"/>
        <v>0</v>
      </c>
      <c r="M24" s="169">
        <f t="shared" ref="M24:AC24" si="2">SUM(M26:M72)</f>
        <v>0</v>
      </c>
      <c r="N24" s="170">
        <f t="shared" si="2"/>
        <v>0</v>
      </c>
      <c r="O24" s="170">
        <f t="shared" si="2"/>
        <v>0</v>
      </c>
      <c r="P24" s="170">
        <f t="shared" si="2"/>
        <v>0</v>
      </c>
      <c r="Q24" s="170">
        <f t="shared" si="2"/>
        <v>0</v>
      </c>
      <c r="R24" s="170">
        <f t="shared" si="2"/>
        <v>0</v>
      </c>
      <c r="S24" s="171">
        <f t="shared" si="2"/>
        <v>0</v>
      </c>
      <c r="T24" s="172">
        <f t="shared" si="2"/>
        <v>0</v>
      </c>
      <c r="U24" s="173">
        <f t="shared" si="2"/>
        <v>0</v>
      </c>
      <c r="V24" s="163">
        <f t="shared" si="2"/>
        <v>0</v>
      </c>
      <c r="W24" s="163">
        <f t="shared" si="2"/>
        <v>0</v>
      </c>
      <c r="X24" s="163">
        <f t="shared" si="2"/>
        <v>0</v>
      </c>
      <c r="Y24" s="163">
        <f t="shared" si="2"/>
        <v>0</v>
      </c>
      <c r="Z24" s="163">
        <f t="shared" si="2"/>
        <v>0</v>
      </c>
      <c r="AA24" s="168">
        <f t="shared" si="2"/>
        <v>0</v>
      </c>
      <c r="AB24" s="174">
        <f t="shared" si="2"/>
        <v>0</v>
      </c>
      <c r="AC24" s="175">
        <f t="shared" si="2"/>
        <v>0</v>
      </c>
      <c r="AD24" s="145"/>
      <c r="AE24" s="163"/>
      <c r="AF24" s="168">
        <f>SUM(AF26:AF72)</f>
        <v>0</v>
      </c>
      <c r="AH24" s="175">
        <f t="shared" ref="AH24:AQ24" si="3">SUM(AH26:AH72)</f>
        <v>0</v>
      </c>
      <c r="AI24" s="168">
        <f t="shared" si="3"/>
        <v>0</v>
      </c>
      <c r="AJ24" s="175">
        <f t="shared" si="3"/>
        <v>0</v>
      </c>
      <c r="AK24" s="163">
        <f t="shared" si="3"/>
        <v>0</v>
      </c>
      <c r="AL24" s="222">
        <f t="shared" si="3"/>
        <v>0</v>
      </c>
      <c r="AM24" s="172">
        <f t="shared" si="3"/>
        <v>0</v>
      </c>
      <c r="AN24" s="166">
        <f t="shared" si="3"/>
        <v>0</v>
      </c>
      <c r="AO24" s="163">
        <f t="shared" si="3"/>
        <v>0</v>
      </c>
      <c r="AP24" s="163">
        <f t="shared" si="3"/>
        <v>0</v>
      </c>
      <c r="AQ24" s="168">
        <f t="shared" si="3"/>
        <v>0</v>
      </c>
      <c r="AS24" s="175">
        <f>SUM(AS26:AS72)</f>
        <v>0</v>
      </c>
      <c r="AT24" s="165">
        <f>SUM(AT26:AT72)</f>
        <v>0</v>
      </c>
      <c r="AU24" s="171">
        <f>SUM(AU26:AU72)</f>
        <v>0</v>
      </c>
    </row>
    <row r="25" spans="2:50" s="26" customFormat="1" ht="14.45" customHeight="1" x14ac:dyDescent="0.45">
      <c r="B25" s="281" t="s">
        <v>156</v>
      </c>
      <c r="C25" s="330"/>
      <c r="D25" s="203"/>
      <c r="E25" s="204"/>
      <c r="F25" s="205"/>
      <c r="G25" s="206"/>
      <c r="H25" s="207"/>
      <c r="I25" s="208"/>
      <c r="J25" s="209"/>
      <c r="K25" s="204"/>
      <c r="L25" s="210"/>
      <c r="M25" s="196"/>
      <c r="N25" s="197"/>
      <c r="O25" s="197"/>
      <c r="P25" s="197"/>
      <c r="Q25" s="198"/>
      <c r="R25" s="198"/>
      <c r="S25" s="199"/>
      <c r="T25" s="211"/>
      <c r="U25" s="212"/>
      <c r="V25" s="213"/>
      <c r="W25" s="213"/>
      <c r="X25" s="213"/>
      <c r="Y25" s="207"/>
      <c r="Z25" s="198"/>
      <c r="AA25" s="214"/>
      <c r="AB25" s="215"/>
      <c r="AC25" s="217"/>
      <c r="AD25" s="145"/>
      <c r="AE25" s="207"/>
      <c r="AF25" s="218"/>
      <c r="AH25" s="217"/>
      <c r="AI25" s="218"/>
      <c r="AJ25" s="217"/>
      <c r="AK25" s="213"/>
      <c r="AL25" s="223"/>
      <c r="AM25" s="249"/>
      <c r="AN25" s="251"/>
      <c r="AO25" s="251"/>
      <c r="AP25" s="251"/>
      <c r="AQ25" s="248"/>
      <c r="AS25" s="216"/>
      <c r="AT25" s="204"/>
      <c r="AU25" s="210"/>
    </row>
    <row r="26" spans="2:50" ht="14.45" customHeight="1" x14ac:dyDescent="0.45">
      <c r="B26" s="109">
        <v>2026</v>
      </c>
      <c r="C26" s="322">
        <f t="shared" ref="C26:C72" si="4">IF(MOD(B26,4),365,366)</f>
        <v>365</v>
      </c>
      <c r="D26" s="27"/>
      <c r="E26" s="28"/>
      <c r="F26" s="29"/>
      <c r="G26" s="30"/>
      <c r="H26" s="31"/>
      <c r="I26" s="32"/>
      <c r="J26" s="33"/>
      <c r="K26" s="33"/>
      <c r="L26" s="34"/>
      <c r="M26" s="35"/>
      <c r="N26" s="36"/>
      <c r="O26" s="36"/>
      <c r="P26" s="36"/>
      <c r="Q26" s="36"/>
      <c r="R26" s="36"/>
      <c r="S26" s="37"/>
      <c r="T26" s="38"/>
      <c r="U26" s="39"/>
      <c r="V26" s="31"/>
      <c r="W26" s="31"/>
      <c r="X26" s="31"/>
      <c r="Y26" s="31"/>
      <c r="Z26" s="40"/>
      <c r="AA26" s="34"/>
      <c r="AB26" s="41"/>
      <c r="AC26" s="42"/>
      <c r="AD26" s="145"/>
      <c r="AE26" s="287" t="s">
        <v>157</v>
      </c>
      <c r="AF26" s="34"/>
      <c r="AH26" s="42"/>
      <c r="AI26" s="34"/>
      <c r="AJ26" s="42"/>
      <c r="AK26" s="31"/>
      <c r="AL26" s="34"/>
      <c r="AM26" s="42"/>
      <c r="AN26" s="45"/>
      <c r="AO26" s="45"/>
      <c r="AP26" s="45"/>
      <c r="AQ26" s="250"/>
      <c r="AS26" s="42"/>
      <c r="AT26" s="31"/>
      <c r="AU26" s="34"/>
    </row>
    <row r="27" spans="2:50" ht="14.45" customHeight="1" x14ac:dyDescent="0.45">
      <c r="B27" s="109">
        <f t="shared" ref="B27:B71" si="5">B26+1</f>
        <v>2027</v>
      </c>
      <c r="C27" s="322">
        <f t="shared" si="4"/>
        <v>365</v>
      </c>
      <c r="D27" s="27"/>
      <c r="E27" s="28"/>
      <c r="F27" s="29"/>
      <c r="G27" s="30"/>
      <c r="H27" s="31"/>
      <c r="I27" s="32"/>
      <c r="J27" s="33"/>
      <c r="K27" s="33"/>
      <c r="L27" s="34"/>
      <c r="M27" s="35"/>
      <c r="N27" s="36"/>
      <c r="O27" s="36"/>
      <c r="P27" s="36"/>
      <c r="Q27" s="36"/>
      <c r="R27" s="36"/>
      <c r="S27" s="37"/>
      <c r="T27" s="38"/>
      <c r="U27" s="39"/>
      <c r="V27" s="31"/>
      <c r="W27" s="31"/>
      <c r="X27" s="31"/>
      <c r="Y27" s="31"/>
      <c r="Z27" s="43"/>
      <c r="AA27" s="34"/>
      <c r="AB27" s="41"/>
      <c r="AC27" s="42"/>
      <c r="AD27" s="26"/>
      <c r="AE27" s="288" t="s">
        <v>158</v>
      </c>
      <c r="AF27" s="34"/>
      <c r="AH27" s="42"/>
      <c r="AI27" s="34"/>
      <c r="AJ27" s="42"/>
      <c r="AK27" s="31"/>
      <c r="AL27" s="34"/>
      <c r="AM27" s="42"/>
      <c r="AN27" s="45"/>
      <c r="AO27" s="45"/>
      <c r="AP27" s="45"/>
      <c r="AQ27" s="250"/>
      <c r="AS27" s="42"/>
      <c r="AT27" s="31"/>
      <c r="AU27" s="34"/>
    </row>
    <row r="28" spans="2:50" ht="14.45" customHeight="1" x14ac:dyDescent="0.45">
      <c r="B28" s="109">
        <f t="shared" si="5"/>
        <v>2028</v>
      </c>
      <c r="C28" s="322">
        <f t="shared" si="4"/>
        <v>366</v>
      </c>
      <c r="D28" s="27"/>
      <c r="E28" s="28"/>
      <c r="F28" s="29"/>
      <c r="G28" s="30"/>
      <c r="H28" s="31"/>
      <c r="I28" s="32"/>
      <c r="J28" s="33"/>
      <c r="K28" s="33"/>
      <c r="L28" s="34"/>
      <c r="M28" s="35"/>
      <c r="N28" s="36"/>
      <c r="O28" s="36"/>
      <c r="P28" s="36"/>
      <c r="Q28" s="36"/>
      <c r="R28" s="36"/>
      <c r="S28" s="37"/>
      <c r="T28" s="38"/>
      <c r="U28" s="39"/>
      <c r="V28" s="31"/>
      <c r="W28" s="31"/>
      <c r="X28" s="31"/>
      <c r="Y28" s="31"/>
      <c r="Z28" s="43"/>
      <c r="AA28" s="34"/>
      <c r="AB28" s="41"/>
      <c r="AC28" s="42"/>
      <c r="AD28" s="26"/>
      <c r="AE28" s="288" t="s">
        <v>159</v>
      </c>
      <c r="AF28" s="34"/>
      <c r="AH28" s="42"/>
      <c r="AI28" s="34"/>
      <c r="AJ28" s="42"/>
      <c r="AK28" s="31"/>
      <c r="AL28" s="34"/>
      <c r="AM28" s="42"/>
      <c r="AN28" s="45"/>
      <c r="AO28" s="45"/>
      <c r="AP28" s="45"/>
      <c r="AQ28" s="250"/>
      <c r="AS28" s="42"/>
      <c r="AT28" s="31"/>
      <c r="AU28" s="34"/>
    </row>
    <row r="29" spans="2:50" ht="14.45" customHeight="1" x14ac:dyDescent="0.45">
      <c r="B29" s="109">
        <f t="shared" si="5"/>
        <v>2029</v>
      </c>
      <c r="C29" s="322">
        <f t="shared" si="4"/>
        <v>365</v>
      </c>
      <c r="D29" s="27"/>
      <c r="E29" s="28"/>
      <c r="F29" s="29"/>
      <c r="G29" s="30"/>
      <c r="H29" s="31"/>
      <c r="I29" s="32"/>
      <c r="J29" s="33"/>
      <c r="K29" s="33"/>
      <c r="L29" s="34"/>
      <c r="M29" s="35"/>
      <c r="N29" s="36"/>
      <c r="O29" s="36"/>
      <c r="P29" s="36"/>
      <c r="Q29" s="36"/>
      <c r="R29" s="36"/>
      <c r="S29" s="37"/>
      <c r="T29" s="38"/>
      <c r="U29" s="39"/>
      <c r="V29" s="31"/>
      <c r="W29" s="31"/>
      <c r="X29" s="31"/>
      <c r="Y29" s="31"/>
      <c r="Z29" s="43"/>
      <c r="AA29" s="34"/>
      <c r="AB29" s="41"/>
      <c r="AC29" s="42"/>
      <c r="AD29" s="26"/>
      <c r="AE29" s="288" t="s">
        <v>160</v>
      </c>
      <c r="AF29" s="34"/>
      <c r="AH29" s="42"/>
      <c r="AI29" s="34"/>
      <c r="AJ29" s="42"/>
      <c r="AK29" s="31"/>
      <c r="AL29" s="34"/>
      <c r="AM29" s="42"/>
      <c r="AN29" s="45"/>
      <c r="AO29" s="45"/>
      <c r="AP29" s="45"/>
      <c r="AQ29" s="250"/>
      <c r="AS29" s="42"/>
      <c r="AT29" s="31"/>
      <c r="AU29" s="34"/>
    </row>
    <row r="30" spans="2:50" ht="14.45" customHeight="1" x14ac:dyDescent="0.45">
      <c r="B30" s="109">
        <f t="shared" si="5"/>
        <v>2030</v>
      </c>
      <c r="C30" s="322">
        <f t="shared" si="4"/>
        <v>365</v>
      </c>
      <c r="D30" s="27"/>
      <c r="E30" s="28"/>
      <c r="F30" s="29"/>
      <c r="G30" s="30"/>
      <c r="H30" s="31"/>
      <c r="I30" s="32"/>
      <c r="J30" s="33"/>
      <c r="K30" s="33"/>
      <c r="L30" s="34"/>
      <c r="M30" s="35"/>
      <c r="N30" s="36"/>
      <c r="O30" s="36"/>
      <c r="P30" s="36"/>
      <c r="Q30" s="36"/>
      <c r="R30" s="36"/>
      <c r="S30" s="37"/>
      <c r="T30" s="44"/>
      <c r="U30" s="45"/>
      <c r="V30" s="31"/>
      <c r="W30" s="31"/>
      <c r="X30" s="31"/>
      <c r="Y30" s="31"/>
      <c r="Z30" s="43"/>
      <c r="AA30" s="34"/>
      <c r="AB30" s="41"/>
      <c r="AC30" s="42"/>
      <c r="AD30" s="26"/>
      <c r="AE30" s="288" t="s">
        <v>161</v>
      </c>
      <c r="AF30" s="34"/>
      <c r="AH30" s="42"/>
      <c r="AI30" s="34"/>
      <c r="AJ30" s="42"/>
      <c r="AK30" s="31"/>
      <c r="AL30" s="34"/>
      <c r="AM30" s="42"/>
      <c r="AN30" s="45"/>
      <c r="AO30" s="45"/>
      <c r="AP30" s="45"/>
      <c r="AQ30" s="250"/>
      <c r="AS30" s="42"/>
      <c r="AT30" s="31"/>
      <c r="AU30" s="34"/>
    </row>
    <row r="31" spans="2:50" ht="14.45" customHeight="1" x14ac:dyDescent="0.45">
      <c r="B31" s="109">
        <f t="shared" si="5"/>
        <v>2031</v>
      </c>
      <c r="C31" s="322">
        <f t="shared" si="4"/>
        <v>365</v>
      </c>
      <c r="D31" s="27"/>
      <c r="E31" s="28"/>
      <c r="F31" s="29"/>
      <c r="G31" s="30"/>
      <c r="H31" s="31"/>
      <c r="I31" s="32"/>
      <c r="J31" s="33"/>
      <c r="K31" s="33"/>
      <c r="L31" s="34"/>
      <c r="M31" s="35"/>
      <c r="N31" s="36"/>
      <c r="O31" s="36"/>
      <c r="P31" s="36"/>
      <c r="Q31" s="36"/>
      <c r="R31" s="36"/>
      <c r="S31" s="37"/>
      <c r="T31" s="38"/>
      <c r="U31" s="39"/>
      <c r="V31" s="31"/>
      <c r="W31" s="31"/>
      <c r="X31" s="31"/>
      <c r="Y31" s="31"/>
      <c r="Z31" s="43"/>
      <c r="AA31" s="34"/>
      <c r="AB31" s="41"/>
      <c r="AC31" s="42"/>
      <c r="AD31" s="26"/>
      <c r="AE31" s="288" t="s">
        <v>162</v>
      </c>
      <c r="AF31" s="34"/>
      <c r="AH31" s="42"/>
      <c r="AI31" s="34"/>
      <c r="AJ31" s="42"/>
      <c r="AK31" s="31"/>
      <c r="AL31" s="34"/>
      <c r="AM31" s="42"/>
      <c r="AN31" s="45"/>
      <c r="AO31" s="45"/>
      <c r="AP31" s="45"/>
      <c r="AQ31" s="250"/>
      <c r="AS31" s="42"/>
      <c r="AT31" s="31"/>
      <c r="AU31" s="34"/>
    </row>
    <row r="32" spans="2:50" ht="14.45" customHeight="1" x14ac:dyDescent="0.45">
      <c r="B32" s="109">
        <f t="shared" si="5"/>
        <v>2032</v>
      </c>
      <c r="C32" s="322">
        <f t="shared" si="4"/>
        <v>366</v>
      </c>
      <c r="D32" s="27"/>
      <c r="E32" s="28"/>
      <c r="F32" s="29"/>
      <c r="G32" s="30"/>
      <c r="H32" s="31"/>
      <c r="I32" s="32"/>
      <c r="J32" s="33"/>
      <c r="K32" s="33"/>
      <c r="L32" s="34"/>
      <c r="M32" s="35"/>
      <c r="N32" s="36"/>
      <c r="O32" s="36"/>
      <c r="P32" s="36"/>
      <c r="Q32" s="36"/>
      <c r="R32" s="36"/>
      <c r="S32" s="37"/>
      <c r="T32" s="44"/>
      <c r="U32" s="46"/>
      <c r="V32" s="31"/>
      <c r="W32" s="31"/>
      <c r="X32" s="31"/>
      <c r="Y32" s="31"/>
      <c r="Z32" s="43"/>
      <c r="AA32" s="34"/>
      <c r="AB32" s="41"/>
      <c r="AC32" s="42"/>
      <c r="AD32" s="26"/>
      <c r="AE32" s="288" t="s">
        <v>163</v>
      </c>
      <c r="AF32" s="34"/>
      <c r="AH32" s="42"/>
      <c r="AI32" s="34"/>
      <c r="AJ32" s="42"/>
      <c r="AK32" s="31"/>
      <c r="AL32" s="34"/>
      <c r="AM32" s="42"/>
      <c r="AN32" s="45"/>
      <c r="AO32" s="45"/>
      <c r="AP32" s="45"/>
      <c r="AQ32" s="250"/>
      <c r="AS32" s="42"/>
      <c r="AT32" s="31"/>
      <c r="AU32" s="34"/>
    </row>
    <row r="33" spans="2:47" ht="14.45" customHeight="1" x14ac:dyDescent="0.45">
      <c r="B33" s="110">
        <f t="shared" si="5"/>
        <v>2033</v>
      </c>
      <c r="C33" s="322">
        <f t="shared" si="4"/>
        <v>365</v>
      </c>
      <c r="D33" s="27"/>
      <c r="E33" s="28"/>
      <c r="F33" s="29"/>
      <c r="G33" s="30"/>
      <c r="H33" s="31"/>
      <c r="I33" s="32"/>
      <c r="J33" s="33"/>
      <c r="K33" s="33"/>
      <c r="L33" s="34"/>
      <c r="M33" s="35"/>
      <c r="N33" s="36"/>
      <c r="O33" s="36"/>
      <c r="P33" s="36"/>
      <c r="Q33" s="36"/>
      <c r="R33" s="36"/>
      <c r="S33" s="37"/>
      <c r="T33" s="38"/>
      <c r="U33" s="47"/>
      <c r="V33" s="31"/>
      <c r="W33" s="31"/>
      <c r="X33" s="31"/>
      <c r="Y33" s="31"/>
      <c r="Z33" s="43"/>
      <c r="AA33" s="34"/>
      <c r="AB33" s="41"/>
      <c r="AC33" s="42"/>
      <c r="AD33" s="26"/>
      <c r="AE33" s="288" t="s">
        <v>164</v>
      </c>
      <c r="AF33" s="34"/>
      <c r="AH33" s="42"/>
      <c r="AI33" s="34"/>
      <c r="AJ33" s="42"/>
      <c r="AK33" s="31"/>
      <c r="AL33" s="34"/>
      <c r="AM33" s="42"/>
      <c r="AN33" s="45"/>
      <c r="AO33" s="45"/>
      <c r="AP33" s="45"/>
      <c r="AQ33" s="250"/>
      <c r="AS33" s="42"/>
      <c r="AT33" s="31"/>
      <c r="AU33" s="34"/>
    </row>
    <row r="34" spans="2:47" ht="14.45" customHeight="1" x14ac:dyDescent="0.45">
      <c r="B34" s="109">
        <f t="shared" si="5"/>
        <v>2034</v>
      </c>
      <c r="C34" s="322">
        <f t="shared" si="4"/>
        <v>365</v>
      </c>
      <c r="D34" s="27"/>
      <c r="E34" s="28"/>
      <c r="F34" s="29"/>
      <c r="G34" s="30"/>
      <c r="H34" s="31"/>
      <c r="I34" s="32"/>
      <c r="J34" s="33"/>
      <c r="K34" s="33"/>
      <c r="L34" s="34"/>
      <c r="M34" s="35"/>
      <c r="N34" s="36"/>
      <c r="O34" s="36"/>
      <c r="P34" s="36"/>
      <c r="Q34" s="36"/>
      <c r="R34" s="36"/>
      <c r="S34" s="37"/>
      <c r="T34" s="38"/>
      <c r="U34" s="39"/>
      <c r="V34" s="31"/>
      <c r="W34" s="31"/>
      <c r="X34" s="31"/>
      <c r="Y34" s="31"/>
      <c r="Z34" s="43"/>
      <c r="AA34" s="34"/>
      <c r="AB34" s="41"/>
      <c r="AC34" s="42"/>
      <c r="AD34" s="26"/>
      <c r="AE34" s="288" t="s">
        <v>165</v>
      </c>
      <c r="AF34" s="34"/>
      <c r="AH34" s="42"/>
      <c r="AI34" s="34"/>
      <c r="AJ34" s="42"/>
      <c r="AK34" s="31"/>
      <c r="AL34" s="34"/>
      <c r="AM34" s="42"/>
      <c r="AN34" s="45"/>
      <c r="AO34" s="45"/>
      <c r="AP34" s="45"/>
      <c r="AQ34" s="250"/>
      <c r="AS34" s="42"/>
      <c r="AT34" s="31"/>
      <c r="AU34" s="34"/>
    </row>
    <row r="35" spans="2:47" ht="14.45" customHeight="1" x14ac:dyDescent="0.45">
      <c r="B35" s="109">
        <f t="shared" si="5"/>
        <v>2035</v>
      </c>
      <c r="C35" s="322">
        <f t="shared" si="4"/>
        <v>365</v>
      </c>
      <c r="D35" s="27"/>
      <c r="E35" s="28"/>
      <c r="F35" s="29"/>
      <c r="G35" s="30"/>
      <c r="H35" s="31"/>
      <c r="I35" s="32"/>
      <c r="J35" s="33"/>
      <c r="K35" s="33"/>
      <c r="L35" s="34"/>
      <c r="M35" s="35"/>
      <c r="N35" s="36"/>
      <c r="O35" s="36"/>
      <c r="P35" s="36"/>
      <c r="Q35" s="36"/>
      <c r="R35" s="36"/>
      <c r="S35" s="37"/>
      <c r="T35" s="44"/>
      <c r="U35" s="45"/>
      <c r="V35" s="31"/>
      <c r="W35" s="31"/>
      <c r="X35" s="31"/>
      <c r="Y35" s="31"/>
      <c r="Z35" s="43"/>
      <c r="AA35" s="34"/>
      <c r="AB35" s="41"/>
      <c r="AC35" s="42"/>
      <c r="AD35" s="26"/>
      <c r="AE35" s="288" t="s">
        <v>166</v>
      </c>
      <c r="AF35" s="34"/>
      <c r="AH35" s="42"/>
      <c r="AI35" s="34"/>
      <c r="AJ35" s="42"/>
      <c r="AK35" s="31"/>
      <c r="AL35" s="34"/>
      <c r="AM35" s="42"/>
      <c r="AN35" s="45"/>
      <c r="AO35" s="45"/>
      <c r="AP35" s="45"/>
      <c r="AQ35" s="250"/>
      <c r="AS35" s="42"/>
      <c r="AT35" s="31"/>
      <c r="AU35" s="34"/>
    </row>
    <row r="36" spans="2:47" ht="14.45" customHeight="1" x14ac:dyDescent="0.45">
      <c r="B36" s="109">
        <f t="shared" si="5"/>
        <v>2036</v>
      </c>
      <c r="C36" s="322">
        <f t="shared" si="4"/>
        <v>366</v>
      </c>
      <c r="D36" s="27"/>
      <c r="E36" s="28"/>
      <c r="F36" s="29"/>
      <c r="G36" s="30"/>
      <c r="H36" s="31"/>
      <c r="I36" s="32"/>
      <c r="J36" s="33"/>
      <c r="K36" s="33"/>
      <c r="L36" s="34"/>
      <c r="M36" s="35"/>
      <c r="N36" s="36"/>
      <c r="O36" s="36"/>
      <c r="P36" s="36"/>
      <c r="Q36" s="36"/>
      <c r="R36" s="36"/>
      <c r="S36" s="37"/>
      <c r="T36" s="44"/>
      <c r="U36" s="48"/>
      <c r="V36" s="31"/>
      <c r="W36" s="31"/>
      <c r="X36" s="31"/>
      <c r="Y36" s="31"/>
      <c r="Z36" s="43"/>
      <c r="AA36" s="34"/>
      <c r="AB36" s="41"/>
      <c r="AC36" s="42"/>
      <c r="AD36" s="26"/>
      <c r="AE36" s="288" t="s">
        <v>167</v>
      </c>
      <c r="AF36" s="34"/>
      <c r="AH36" s="42"/>
      <c r="AI36" s="34"/>
      <c r="AJ36" s="42"/>
      <c r="AK36" s="31"/>
      <c r="AL36" s="34"/>
      <c r="AM36" s="42"/>
      <c r="AN36" s="45"/>
      <c r="AO36" s="45"/>
      <c r="AP36" s="45"/>
      <c r="AQ36" s="250"/>
      <c r="AS36" s="42"/>
      <c r="AT36" s="31"/>
      <c r="AU36" s="34"/>
    </row>
    <row r="37" spans="2:47" ht="14.45" customHeight="1" x14ac:dyDescent="0.45">
      <c r="B37" s="109">
        <f t="shared" si="5"/>
        <v>2037</v>
      </c>
      <c r="C37" s="322">
        <f t="shared" si="4"/>
        <v>365</v>
      </c>
      <c r="D37" s="27"/>
      <c r="E37" s="28"/>
      <c r="F37" s="29"/>
      <c r="G37" s="30"/>
      <c r="H37" s="31"/>
      <c r="I37" s="32"/>
      <c r="J37" s="33"/>
      <c r="K37" s="33"/>
      <c r="L37" s="34"/>
      <c r="M37" s="35"/>
      <c r="N37" s="36"/>
      <c r="O37" s="36"/>
      <c r="P37" s="36"/>
      <c r="Q37" s="36"/>
      <c r="R37" s="36"/>
      <c r="S37" s="37"/>
      <c r="T37" s="38"/>
      <c r="U37" s="47"/>
      <c r="V37" s="31"/>
      <c r="W37" s="31"/>
      <c r="X37" s="31"/>
      <c r="Y37" s="31"/>
      <c r="Z37" s="43"/>
      <c r="AA37" s="34"/>
      <c r="AB37" s="41"/>
      <c r="AC37" s="42"/>
      <c r="AD37" s="26"/>
      <c r="AE37" s="288" t="s">
        <v>168</v>
      </c>
      <c r="AF37" s="34"/>
      <c r="AH37" s="42"/>
      <c r="AI37" s="34"/>
      <c r="AJ37" s="42"/>
      <c r="AK37" s="31"/>
      <c r="AL37" s="34"/>
      <c r="AM37" s="42"/>
      <c r="AN37" s="45"/>
      <c r="AO37" s="45"/>
      <c r="AP37" s="45"/>
      <c r="AQ37" s="250"/>
      <c r="AS37" s="42"/>
      <c r="AT37" s="31"/>
      <c r="AU37" s="34"/>
    </row>
    <row r="38" spans="2:47" ht="14.45" customHeight="1" x14ac:dyDescent="0.45">
      <c r="B38" s="109">
        <f t="shared" si="5"/>
        <v>2038</v>
      </c>
      <c r="C38" s="322">
        <f t="shared" si="4"/>
        <v>365</v>
      </c>
      <c r="D38" s="27"/>
      <c r="E38" s="28"/>
      <c r="F38" s="29"/>
      <c r="G38" s="30"/>
      <c r="H38" s="31"/>
      <c r="I38" s="32"/>
      <c r="J38" s="33"/>
      <c r="K38" s="33"/>
      <c r="L38" s="34"/>
      <c r="M38" s="35"/>
      <c r="N38" s="36"/>
      <c r="O38" s="36"/>
      <c r="P38" s="36"/>
      <c r="Q38" s="36"/>
      <c r="R38" s="36"/>
      <c r="S38" s="37"/>
      <c r="T38" s="38"/>
      <c r="U38" s="39"/>
      <c r="V38" s="31"/>
      <c r="W38" s="31"/>
      <c r="X38" s="31"/>
      <c r="Y38" s="31"/>
      <c r="Z38" s="43"/>
      <c r="AA38" s="34"/>
      <c r="AB38" s="41"/>
      <c r="AC38" s="42"/>
      <c r="AD38" s="26"/>
      <c r="AE38" s="288" t="s">
        <v>169</v>
      </c>
      <c r="AF38" s="34"/>
      <c r="AH38" s="42"/>
      <c r="AI38" s="34"/>
      <c r="AJ38" s="42"/>
      <c r="AK38" s="31"/>
      <c r="AL38" s="34"/>
      <c r="AM38" s="42"/>
      <c r="AN38" s="45"/>
      <c r="AO38" s="45"/>
      <c r="AP38" s="45"/>
      <c r="AQ38" s="250"/>
      <c r="AS38" s="42"/>
      <c r="AT38" s="31"/>
      <c r="AU38" s="34"/>
    </row>
    <row r="39" spans="2:47" ht="14.45" customHeight="1" x14ac:dyDescent="0.45">
      <c r="B39" s="109">
        <f t="shared" si="5"/>
        <v>2039</v>
      </c>
      <c r="C39" s="322">
        <f t="shared" si="4"/>
        <v>365</v>
      </c>
      <c r="D39" s="27"/>
      <c r="E39" s="28"/>
      <c r="F39" s="29"/>
      <c r="G39" s="30"/>
      <c r="H39" s="31"/>
      <c r="I39" s="32"/>
      <c r="J39" s="33"/>
      <c r="K39" s="33"/>
      <c r="L39" s="34"/>
      <c r="M39" s="35"/>
      <c r="N39" s="36"/>
      <c r="O39" s="36"/>
      <c r="P39" s="36"/>
      <c r="Q39" s="36"/>
      <c r="R39" s="36"/>
      <c r="S39" s="37"/>
      <c r="T39" s="44"/>
      <c r="U39" s="45"/>
      <c r="V39" s="31"/>
      <c r="W39" s="31"/>
      <c r="X39" s="31"/>
      <c r="Y39" s="31"/>
      <c r="Z39" s="43"/>
      <c r="AA39" s="34"/>
      <c r="AB39" s="41"/>
      <c r="AC39" s="42"/>
      <c r="AD39" s="26"/>
      <c r="AE39" s="288" t="s">
        <v>170</v>
      </c>
      <c r="AF39" s="34"/>
      <c r="AH39" s="42"/>
      <c r="AI39" s="34"/>
      <c r="AJ39" s="42"/>
      <c r="AK39" s="31"/>
      <c r="AL39" s="34"/>
      <c r="AM39" s="42"/>
      <c r="AN39" s="45"/>
      <c r="AO39" s="45"/>
      <c r="AP39" s="45"/>
      <c r="AQ39" s="250"/>
      <c r="AS39" s="42"/>
      <c r="AT39" s="31"/>
      <c r="AU39" s="34"/>
    </row>
    <row r="40" spans="2:47" ht="14.45" customHeight="1" x14ac:dyDescent="0.45">
      <c r="B40" s="109">
        <f t="shared" si="5"/>
        <v>2040</v>
      </c>
      <c r="C40" s="322">
        <f t="shared" si="4"/>
        <v>366</v>
      </c>
      <c r="D40" s="27"/>
      <c r="E40" s="28"/>
      <c r="F40" s="29"/>
      <c r="G40" s="30"/>
      <c r="H40" s="31"/>
      <c r="I40" s="32"/>
      <c r="J40" s="33"/>
      <c r="K40" s="33"/>
      <c r="L40" s="34"/>
      <c r="M40" s="35"/>
      <c r="N40" s="36"/>
      <c r="O40" s="36"/>
      <c r="P40" s="36"/>
      <c r="Q40" s="36"/>
      <c r="R40" s="36"/>
      <c r="S40" s="37"/>
      <c r="T40" s="38"/>
      <c r="U40" s="39"/>
      <c r="V40" s="31"/>
      <c r="W40" s="31"/>
      <c r="X40" s="31"/>
      <c r="Y40" s="31"/>
      <c r="Z40" s="43"/>
      <c r="AA40" s="34"/>
      <c r="AB40" s="41"/>
      <c r="AC40" s="42"/>
      <c r="AD40" s="26"/>
      <c r="AE40" s="288" t="s">
        <v>171</v>
      </c>
      <c r="AF40" s="34"/>
      <c r="AH40" s="42"/>
      <c r="AI40" s="34"/>
      <c r="AJ40" s="42"/>
      <c r="AK40" s="31"/>
      <c r="AL40" s="34"/>
      <c r="AM40" s="42"/>
      <c r="AN40" s="45"/>
      <c r="AO40" s="45"/>
      <c r="AP40" s="45"/>
      <c r="AQ40" s="250"/>
      <c r="AS40" s="42"/>
      <c r="AT40" s="31"/>
      <c r="AU40" s="34"/>
    </row>
    <row r="41" spans="2:47" ht="14.45" customHeight="1" x14ac:dyDescent="0.45">
      <c r="B41" s="109">
        <f t="shared" si="5"/>
        <v>2041</v>
      </c>
      <c r="C41" s="322">
        <f t="shared" si="4"/>
        <v>365</v>
      </c>
      <c r="D41" s="27"/>
      <c r="E41" s="28"/>
      <c r="F41" s="29"/>
      <c r="G41" s="30"/>
      <c r="H41" s="31"/>
      <c r="I41" s="32"/>
      <c r="J41" s="33"/>
      <c r="K41" s="33"/>
      <c r="L41" s="34"/>
      <c r="M41" s="35"/>
      <c r="N41" s="36"/>
      <c r="O41" s="36"/>
      <c r="P41" s="36"/>
      <c r="Q41" s="36"/>
      <c r="R41" s="36"/>
      <c r="S41" s="37"/>
      <c r="T41" s="38"/>
      <c r="U41" s="39"/>
      <c r="V41" s="31"/>
      <c r="W41" s="31"/>
      <c r="X41" s="31"/>
      <c r="Y41" s="31"/>
      <c r="Z41" s="43"/>
      <c r="AA41" s="34"/>
      <c r="AB41" s="41"/>
      <c r="AC41" s="42"/>
      <c r="AD41" s="26"/>
      <c r="AE41" s="288" t="s">
        <v>172</v>
      </c>
      <c r="AF41" s="34"/>
      <c r="AH41" s="42"/>
      <c r="AI41" s="34"/>
      <c r="AJ41" s="42"/>
      <c r="AK41" s="31"/>
      <c r="AL41" s="34"/>
      <c r="AM41" s="42"/>
      <c r="AN41" s="45"/>
      <c r="AO41" s="45"/>
      <c r="AP41" s="45"/>
      <c r="AQ41" s="250"/>
      <c r="AS41" s="42"/>
      <c r="AT41" s="31"/>
      <c r="AU41" s="34"/>
    </row>
    <row r="42" spans="2:47" ht="14.45" customHeight="1" x14ac:dyDescent="0.45">
      <c r="B42" s="109">
        <f t="shared" si="5"/>
        <v>2042</v>
      </c>
      <c r="C42" s="322">
        <f t="shared" si="4"/>
        <v>365</v>
      </c>
      <c r="D42" s="27"/>
      <c r="E42" s="28"/>
      <c r="F42" s="29"/>
      <c r="G42" s="30"/>
      <c r="H42" s="31"/>
      <c r="I42" s="32"/>
      <c r="J42" s="33"/>
      <c r="K42" s="33"/>
      <c r="L42" s="34"/>
      <c r="M42" s="35"/>
      <c r="N42" s="36"/>
      <c r="O42" s="36"/>
      <c r="P42" s="36"/>
      <c r="Q42" s="36"/>
      <c r="R42" s="36"/>
      <c r="S42" s="37"/>
      <c r="T42" s="44"/>
      <c r="U42" s="45"/>
      <c r="V42" s="31"/>
      <c r="W42" s="31"/>
      <c r="X42" s="31"/>
      <c r="Y42" s="31"/>
      <c r="Z42" s="43"/>
      <c r="AA42" s="34"/>
      <c r="AB42" s="41"/>
      <c r="AC42" s="42"/>
      <c r="AD42" s="26"/>
      <c r="AE42" s="288" t="s">
        <v>173</v>
      </c>
      <c r="AF42" s="34"/>
      <c r="AH42" s="42"/>
      <c r="AI42" s="34"/>
      <c r="AJ42" s="42"/>
      <c r="AK42" s="31"/>
      <c r="AL42" s="34"/>
      <c r="AM42" s="42"/>
      <c r="AN42" s="45"/>
      <c r="AO42" s="45"/>
      <c r="AP42" s="45"/>
      <c r="AQ42" s="250"/>
      <c r="AS42" s="42"/>
      <c r="AT42" s="31"/>
      <c r="AU42" s="34"/>
    </row>
    <row r="43" spans="2:47" ht="14.45" customHeight="1" x14ac:dyDescent="0.45">
      <c r="B43" s="109">
        <f t="shared" si="5"/>
        <v>2043</v>
      </c>
      <c r="C43" s="322">
        <f t="shared" si="4"/>
        <v>365</v>
      </c>
      <c r="D43" s="27"/>
      <c r="E43" s="28"/>
      <c r="F43" s="29"/>
      <c r="G43" s="30"/>
      <c r="H43" s="31"/>
      <c r="I43" s="32"/>
      <c r="J43" s="33"/>
      <c r="K43" s="33"/>
      <c r="L43" s="34"/>
      <c r="M43" s="35"/>
      <c r="N43" s="36"/>
      <c r="O43" s="36"/>
      <c r="P43" s="36"/>
      <c r="Q43" s="36"/>
      <c r="R43" s="36"/>
      <c r="S43" s="37"/>
      <c r="T43" s="38"/>
      <c r="U43" s="39"/>
      <c r="V43" s="31"/>
      <c r="W43" s="31"/>
      <c r="X43" s="31"/>
      <c r="Y43" s="31"/>
      <c r="Z43" s="43"/>
      <c r="AA43" s="34"/>
      <c r="AB43" s="41"/>
      <c r="AC43" s="42"/>
      <c r="AD43" s="26"/>
      <c r="AE43" s="288" t="s">
        <v>174</v>
      </c>
      <c r="AF43" s="34"/>
      <c r="AH43" s="42"/>
      <c r="AI43" s="34"/>
      <c r="AJ43" s="42"/>
      <c r="AK43" s="31"/>
      <c r="AL43" s="34"/>
      <c r="AM43" s="42"/>
      <c r="AN43" s="45"/>
      <c r="AO43" s="45"/>
      <c r="AP43" s="45"/>
      <c r="AQ43" s="250"/>
      <c r="AS43" s="42"/>
      <c r="AT43" s="31"/>
      <c r="AU43" s="34"/>
    </row>
    <row r="44" spans="2:47" ht="14.45" customHeight="1" x14ac:dyDescent="0.45">
      <c r="B44" s="109">
        <f t="shared" si="5"/>
        <v>2044</v>
      </c>
      <c r="C44" s="322">
        <f t="shared" si="4"/>
        <v>366</v>
      </c>
      <c r="D44" s="27"/>
      <c r="E44" s="28"/>
      <c r="F44" s="29"/>
      <c r="G44" s="30"/>
      <c r="H44" s="31"/>
      <c r="I44" s="32"/>
      <c r="J44" s="33"/>
      <c r="K44" s="33"/>
      <c r="L44" s="34"/>
      <c r="M44" s="35"/>
      <c r="N44" s="36"/>
      <c r="O44" s="36"/>
      <c r="P44" s="36"/>
      <c r="Q44" s="36"/>
      <c r="R44" s="36"/>
      <c r="S44" s="37"/>
      <c r="T44" s="38"/>
      <c r="U44" s="49"/>
      <c r="V44" s="31"/>
      <c r="W44" s="31"/>
      <c r="X44" s="31"/>
      <c r="Y44" s="31"/>
      <c r="Z44" s="43"/>
      <c r="AA44" s="34"/>
      <c r="AB44" s="41"/>
      <c r="AC44" s="42"/>
      <c r="AD44" s="26"/>
      <c r="AE44" s="288" t="s">
        <v>175</v>
      </c>
      <c r="AF44" s="34"/>
      <c r="AH44" s="42"/>
      <c r="AI44" s="34"/>
      <c r="AJ44" s="42"/>
      <c r="AK44" s="31"/>
      <c r="AL44" s="34"/>
      <c r="AM44" s="42"/>
      <c r="AN44" s="45"/>
      <c r="AO44" s="45"/>
      <c r="AP44" s="45"/>
      <c r="AQ44" s="250"/>
      <c r="AS44" s="42"/>
      <c r="AT44" s="31"/>
      <c r="AU44" s="34"/>
    </row>
    <row r="45" spans="2:47" ht="14.45" customHeight="1" x14ac:dyDescent="0.45">
      <c r="B45" s="109">
        <f t="shared" si="5"/>
        <v>2045</v>
      </c>
      <c r="C45" s="322">
        <f t="shared" si="4"/>
        <v>365</v>
      </c>
      <c r="D45" s="27"/>
      <c r="E45" s="28"/>
      <c r="F45" s="29"/>
      <c r="G45" s="30"/>
      <c r="H45" s="31"/>
      <c r="I45" s="32"/>
      <c r="J45" s="33"/>
      <c r="K45" s="33"/>
      <c r="L45" s="34"/>
      <c r="M45" s="35"/>
      <c r="N45" s="36"/>
      <c r="O45" s="36"/>
      <c r="P45" s="36"/>
      <c r="Q45" s="36"/>
      <c r="R45" s="36"/>
      <c r="S45" s="37"/>
      <c r="T45" s="38"/>
      <c r="U45" s="50"/>
      <c r="V45" s="45"/>
      <c r="W45" s="31"/>
      <c r="X45" s="31"/>
      <c r="Y45" s="31"/>
      <c r="Z45" s="43"/>
      <c r="AA45" s="34"/>
      <c r="AB45" s="41"/>
      <c r="AC45" s="42"/>
      <c r="AD45" s="26"/>
      <c r="AE45" s="288" t="s">
        <v>176</v>
      </c>
      <c r="AF45" s="34"/>
      <c r="AH45" s="42"/>
      <c r="AI45" s="34"/>
      <c r="AJ45" s="42"/>
      <c r="AK45" s="31"/>
      <c r="AL45" s="34"/>
      <c r="AM45" s="42"/>
      <c r="AN45" s="45"/>
      <c r="AO45" s="45"/>
      <c r="AP45" s="45"/>
      <c r="AQ45" s="250"/>
      <c r="AS45" s="42"/>
      <c r="AT45" s="31"/>
      <c r="AU45" s="34"/>
    </row>
    <row r="46" spans="2:47" ht="14.45" customHeight="1" x14ac:dyDescent="0.45">
      <c r="B46" s="109">
        <f t="shared" si="5"/>
        <v>2046</v>
      </c>
      <c r="C46" s="322">
        <f t="shared" si="4"/>
        <v>365</v>
      </c>
      <c r="D46" s="27"/>
      <c r="E46" s="28"/>
      <c r="F46" s="29"/>
      <c r="G46" s="30"/>
      <c r="H46" s="31"/>
      <c r="I46" s="32"/>
      <c r="J46" s="33"/>
      <c r="K46" s="33"/>
      <c r="L46" s="34"/>
      <c r="M46" s="35"/>
      <c r="N46" s="36"/>
      <c r="O46" s="36"/>
      <c r="P46" s="36"/>
      <c r="Q46" s="36"/>
      <c r="R46" s="36"/>
      <c r="S46" s="37"/>
      <c r="T46" s="38"/>
      <c r="U46" s="51"/>
      <c r="V46" s="45"/>
      <c r="W46" s="31"/>
      <c r="X46" s="31"/>
      <c r="Y46" s="31"/>
      <c r="Z46" s="43"/>
      <c r="AA46" s="34"/>
      <c r="AB46" s="41"/>
      <c r="AC46" s="42"/>
      <c r="AD46" s="26"/>
      <c r="AE46" s="288" t="s">
        <v>177</v>
      </c>
      <c r="AF46" s="34"/>
      <c r="AH46" s="42"/>
      <c r="AI46" s="34"/>
      <c r="AJ46" s="42"/>
      <c r="AK46" s="31"/>
      <c r="AL46" s="34"/>
      <c r="AM46" s="42"/>
      <c r="AN46" s="45"/>
      <c r="AO46" s="45"/>
      <c r="AP46" s="45"/>
      <c r="AQ46" s="250"/>
      <c r="AS46" s="42"/>
      <c r="AT46" s="31"/>
      <c r="AU46" s="34"/>
    </row>
    <row r="47" spans="2:47" ht="14.45" customHeight="1" x14ac:dyDescent="0.45">
      <c r="B47" s="109">
        <f t="shared" si="5"/>
        <v>2047</v>
      </c>
      <c r="C47" s="322">
        <f t="shared" si="4"/>
        <v>365</v>
      </c>
      <c r="D47" s="27"/>
      <c r="E47" s="28"/>
      <c r="F47" s="29"/>
      <c r="G47" s="30"/>
      <c r="H47" s="31"/>
      <c r="I47" s="32"/>
      <c r="J47" s="33"/>
      <c r="K47" s="33"/>
      <c r="L47" s="34"/>
      <c r="M47" s="35"/>
      <c r="N47" s="36"/>
      <c r="O47" s="36"/>
      <c r="P47" s="36"/>
      <c r="Q47" s="36"/>
      <c r="R47" s="36"/>
      <c r="S47" s="37"/>
      <c r="T47" s="38"/>
      <c r="U47" s="51"/>
      <c r="V47" s="45"/>
      <c r="W47" s="31"/>
      <c r="X47" s="31"/>
      <c r="Y47" s="31"/>
      <c r="Z47" s="43"/>
      <c r="AA47" s="34"/>
      <c r="AB47" s="41"/>
      <c r="AC47" s="42"/>
      <c r="AD47" s="26"/>
      <c r="AE47" s="288" t="s">
        <v>178</v>
      </c>
      <c r="AF47" s="34"/>
      <c r="AH47" s="42"/>
      <c r="AI47" s="34"/>
      <c r="AJ47" s="42"/>
      <c r="AK47" s="31"/>
      <c r="AL47" s="34"/>
      <c r="AM47" s="42"/>
      <c r="AN47" s="45"/>
      <c r="AO47" s="45"/>
      <c r="AP47" s="45"/>
      <c r="AQ47" s="250"/>
      <c r="AS47" s="42"/>
      <c r="AT47" s="31"/>
      <c r="AU47" s="34"/>
    </row>
    <row r="48" spans="2:47" ht="14.45" customHeight="1" x14ac:dyDescent="0.45">
      <c r="B48" s="109">
        <f t="shared" si="5"/>
        <v>2048</v>
      </c>
      <c r="C48" s="322">
        <f t="shared" si="4"/>
        <v>366</v>
      </c>
      <c r="D48" s="27"/>
      <c r="E48" s="28"/>
      <c r="F48" s="29"/>
      <c r="G48" s="30"/>
      <c r="H48" s="31"/>
      <c r="I48" s="32"/>
      <c r="J48" s="33"/>
      <c r="K48" s="33"/>
      <c r="L48" s="34"/>
      <c r="M48" s="35"/>
      <c r="N48" s="36"/>
      <c r="O48" s="36"/>
      <c r="P48" s="36"/>
      <c r="Q48" s="36"/>
      <c r="R48" s="36"/>
      <c r="S48" s="37"/>
      <c r="T48" s="38"/>
      <c r="U48" s="51"/>
      <c r="V48" s="45"/>
      <c r="W48" s="31"/>
      <c r="X48" s="31"/>
      <c r="Y48" s="31"/>
      <c r="Z48" s="43"/>
      <c r="AA48" s="34"/>
      <c r="AB48" s="41"/>
      <c r="AC48" s="42"/>
      <c r="AD48" s="26"/>
      <c r="AE48" s="288" t="s">
        <v>179</v>
      </c>
      <c r="AF48" s="34"/>
      <c r="AH48" s="42"/>
      <c r="AI48" s="34"/>
      <c r="AJ48" s="42"/>
      <c r="AK48" s="31"/>
      <c r="AL48" s="34"/>
      <c r="AM48" s="42"/>
      <c r="AN48" s="45"/>
      <c r="AO48" s="45"/>
      <c r="AP48" s="45"/>
      <c r="AQ48" s="250"/>
      <c r="AS48" s="42"/>
      <c r="AT48" s="31"/>
      <c r="AU48" s="34"/>
    </row>
    <row r="49" spans="2:47" ht="14.45" customHeight="1" x14ac:dyDescent="0.45">
      <c r="B49" s="109">
        <f t="shared" si="5"/>
        <v>2049</v>
      </c>
      <c r="C49" s="322">
        <f t="shared" si="4"/>
        <v>365</v>
      </c>
      <c r="D49" s="27"/>
      <c r="E49" s="28"/>
      <c r="F49" s="29"/>
      <c r="G49" s="30"/>
      <c r="H49" s="31"/>
      <c r="I49" s="32"/>
      <c r="J49" s="33"/>
      <c r="K49" s="33"/>
      <c r="L49" s="34"/>
      <c r="M49" s="35"/>
      <c r="N49" s="36"/>
      <c r="O49" s="36"/>
      <c r="P49" s="36"/>
      <c r="Q49" s="36"/>
      <c r="R49" s="36"/>
      <c r="S49" s="37"/>
      <c r="T49" s="38"/>
      <c r="U49" s="51"/>
      <c r="V49" s="45"/>
      <c r="W49" s="31"/>
      <c r="X49" s="31"/>
      <c r="Y49" s="31"/>
      <c r="Z49" s="43"/>
      <c r="AA49" s="34"/>
      <c r="AB49" s="41"/>
      <c r="AC49" s="42"/>
      <c r="AD49" s="26"/>
      <c r="AE49" s="288" t="s">
        <v>180</v>
      </c>
      <c r="AF49" s="34"/>
      <c r="AH49" s="42"/>
      <c r="AI49" s="34"/>
      <c r="AJ49" s="42"/>
      <c r="AK49" s="31"/>
      <c r="AL49" s="34"/>
      <c r="AM49" s="42"/>
      <c r="AN49" s="45"/>
      <c r="AO49" s="45"/>
      <c r="AP49" s="45"/>
      <c r="AQ49" s="250"/>
      <c r="AS49" s="42"/>
      <c r="AT49" s="31"/>
      <c r="AU49" s="34"/>
    </row>
    <row r="50" spans="2:47" ht="14.45" customHeight="1" x14ac:dyDescent="0.45">
      <c r="B50" s="110">
        <f t="shared" si="5"/>
        <v>2050</v>
      </c>
      <c r="C50" s="322">
        <f t="shared" si="4"/>
        <v>365</v>
      </c>
      <c r="D50" s="27"/>
      <c r="E50" s="28"/>
      <c r="F50" s="29"/>
      <c r="G50" s="30"/>
      <c r="H50" s="31"/>
      <c r="I50" s="32"/>
      <c r="J50" s="33"/>
      <c r="K50" s="33"/>
      <c r="L50" s="34"/>
      <c r="M50" s="35"/>
      <c r="N50" s="36"/>
      <c r="O50" s="36"/>
      <c r="P50" s="36"/>
      <c r="Q50" s="36"/>
      <c r="R50" s="36"/>
      <c r="S50" s="37"/>
      <c r="T50" s="38"/>
      <c r="U50" s="51"/>
      <c r="V50" s="45"/>
      <c r="W50" s="31"/>
      <c r="X50" s="31"/>
      <c r="Y50" s="31"/>
      <c r="Z50" s="43"/>
      <c r="AA50" s="34"/>
      <c r="AB50" s="41"/>
      <c r="AC50" s="42"/>
      <c r="AD50" s="26"/>
      <c r="AE50" s="288" t="s">
        <v>181</v>
      </c>
      <c r="AF50" s="34"/>
      <c r="AH50" s="42"/>
      <c r="AI50" s="34"/>
      <c r="AJ50" s="42"/>
      <c r="AK50" s="31"/>
      <c r="AL50" s="34"/>
      <c r="AM50" s="42"/>
      <c r="AN50" s="45"/>
      <c r="AO50" s="45"/>
      <c r="AP50" s="45"/>
      <c r="AQ50" s="250"/>
      <c r="AS50" s="42"/>
      <c r="AT50" s="31"/>
      <c r="AU50" s="34"/>
    </row>
    <row r="51" spans="2:47" ht="14.45" customHeight="1" x14ac:dyDescent="0.45">
      <c r="B51" s="109">
        <f t="shared" si="5"/>
        <v>2051</v>
      </c>
      <c r="C51" s="322">
        <f t="shared" si="4"/>
        <v>365</v>
      </c>
      <c r="D51" s="27"/>
      <c r="E51" s="28"/>
      <c r="F51" s="29"/>
      <c r="G51" s="30"/>
      <c r="H51" s="31"/>
      <c r="I51" s="32"/>
      <c r="J51" s="33"/>
      <c r="K51" s="33"/>
      <c r="L51" s="34"/>
      <c r="M51" s="35"/>
      <c r="N51" s="36"/>
      <c r="O51" s="36"/>
      <c r="P51" s="36"/>
      <c r="Q51" s="36"/>
      <c r="R51" s="36"/>
      <c r="S51" s="37"/>
      <c r="T51" s="38"/>
      <c r="U51" s="51"/>
      <c r="V51" s="45"/>
      <c r="W51" s="31"/>
      <c r="X51" s="31"/>
      <c r="Y51" s="31"/>
      <c r="Z51" s="43"/>
      <c r="AA51" s="34"/>
      <c r="AB51" s="41"/>
      <c r="AC51" s="42"/>
      <c r="AD51" s="26"/>
      <c r="AE51" s="288" t="s">
        <v>182</v>
      </c>
      <c r="AF51" s="34"/>
      <c r="AH51" s="42"/>
      <c r="AI51" s="34"/>
      <c r="AJ51" s="42"/>
      <c r="AK51" s="31"/>
      <c r="AL51" s="34"/>
      <c r="AM51" s="42"/>
      <c r="AN51" s="45"/>
      <c r="AO51" s="45"/>
      <c r="AP51" s="45"/>
      <c r="AQ51" s="250"/>
      <c r="AS51" s="42"/>
      <c r="AT51" s="31"/>
      <c r="AU51" s="34"/>
    </row>
    <row r="52" spans="2:47" ht="14.45" customHeight="1" x14ac:dyDescent="0.45">
      <c r="B52" s="109">
        <f t="shared" si="5"/>
        <v>2052</v>
      </c>
      <c r="C52" s="322">
        <f t="shared" si="4"/>
        <v>366</v>
      </c>
      <c r="D52" s="27"/>
      <c r="E52" s="28"/>
      <c r="F52" s="29"/>
      <c r="G52" s="30"/>
      <c r="H52" s="31"/>
      <c r="I52" s="32"/>
      <c r="J52" s="33"/>
      <c r="K52" s="33"/>
      <c r="L52" s="34"/>
      <c r="M52" s="35"/>
      <c r="N52" s="36"/>
      <c r="O52" s="36"/>
      <c r="P52" s="36"/>
      <c r="Q52" s="36"/>
      <c r="R52" s="36"/>
      <c r="S52" s="37"/>
      <c r="T52" s="38"/>
      <c r="U52" s="51"/>
      <c r="V52" s="45"/>
      <c r="W52" s="31"/>
      <c r="X52" s="31"/>
      <c r="Y52" s="31"/>
      <c r="Z52" s="43"/>
      <c r="AA52" s="34"/>
      <c r="AB52" s="41"/>
      <c r="AC52" s="42"/>
      <c r="AD52" s="26"/>
      <c r="AE52" s="288" t="s">
        <v>183</v>
      </c>
      <c r="AF52" s="34"/>
      <c r="AH52" s="42"/>
      <c r="AI52" s="34"/>
      <c r="AJ52" s="42"/>
      <c r="AK52" s="31"/>
      <c r="AL52" s="34"/>
      <c r="AM52" s="42"/>
      <c r="AN52" s="45"/>
      <c r="AO52" s="31"/>
      <c r="AP52" s="45"/>
      <c r="AQ52" s="250"/>
      <c r="AS52" s="42"/>
      <c r="AT52" s="31"/>
      <c r="AU52" s="34"/>
    </row>
    <row r="53" spans="2:47" ht="14.45" customHeight="1" x14ac:dyDescent="0.45">
      <c r="B53" s="109">
        <f t="shared" si="5"/>
        <v>2053</v>
      </c>
      <c r="C53" s="322">
        <f t="shared" si="4"/>
        <v>365</v>
      </c>
      <c r="D53" s="27"/>
      <c r="E53" s="28"/>
      <c r="F53" s="29"/>
      <c r="G53" s="30"/>
      <c r="H53" s="31"/>
      <c r="I53" s="32"/>
      <c r="J53" s="33"/>
      <c r="K53" s="33"/>
      <c r="L53" s="34"/>
      <c r="M53" s="35"/>
      <c r="N53" s="36"/>
      <c r="O53" s="36"/>
      <c r="P53" s="36"/>
      <c r="Q53" s="36"/>
      <c r="R53" s="36"/>
      <c r="S53" s="37"/>
      <c r="T53" s="38"/>
      <c r="U53" s="51"/>
      <c r="V53" s="45"/>
      <c r="W53" s="31"/>
      <c r="X53" s="31"/>
      <c r="Y53" s="31"/>
      <c r="Z53" s="43"/>
      <c r="AA53" s="34"/>
      <c r="AB53" s="41"/>
      <c r="AC53" s="42"/>
      <c r="AD53" s="26"/>
      <c r="AE53" s="288" t="s">
        <v>184</v>
      </c>
      <c r="AF53" s="34"/>
      <c r="AH53" s="42"/>
      <c r="AI53" s="34"/>
      <c r="AJ53" s="42"/>
      <c r="AK53" s="31"/>
      <c r="AL53" s="34"/>
      <c r="AM53" s="42"/>
      <c r="AN53" s="45"/>
      <c r="AO53" s="31"/>
      <c r="AP53" s="45"/>
      <c r="AQ53" s="250"/>
      <c r="AS53" s="42"/>
      <c r="AT53" s="31"/>
      <c r="AU53" s="34"/>
    </row>
    <row r="54" spans="2:47" ht="14.45" customHeight="1" x14ac:dyDescent="0.45">
      <c r="B54" s="109">
        <f t="shared" si="5"/>
        <v>2054</v>
      </c>
      <c r="C54" s="322">
        <f t="shared" si="4"/>
        <v>365</v>
      </c>
      <c r="D54" s="27"/>
      <c r="E54" s="28"/>
      <c r="F54" s="29"/>
      <c r="G54" s="30"/>
      <c r="H54" s="31"/>
      <c r="I54" s="32"/>
      <c r="J54" s="33"/>
      <c r="K54" s="33"/>
      <c r="L54" s="34"/>
      <c r="M54" s="35"/>
      <c r="N54" s="36"/>
      <c r="O54" s="36"/>
      <c r="P54" s="36"/>
      <c r="Q54" s="36"/>
      <c r="R54" s="36"/>
      <c r="S54" s="37"/>
      <c r="T54" s="52"/>
      <c r="U54" s="53"/>
      <c r="V54" s="45"/>
      <c r="W54" s="31"/>
      <c r="X54" s="31"/>
      <c r="Y54" s="31"/>
      <c r="Z54" s="43"/>
      <c r="AA54" s="34"/>
      <c r="AB54" s="41"/>
      <c r="AC54" s="42"/>
      <c r="AD54" s="26"/>
      <c r="AE54" s="288" t="s">
        <v>185</v>
      </c>
      <c r="AF54" s="34"/>
      <c r="AH54" s="42"/>
      <c r="AI54" s="34"/>
      <c r="AJ54" s="42"/>
      <c r="AK54" s="31"/>
      <c r="AL54" s="34"/>
      <c r="AM54" s="42"/>
      <c r="AN54" s="45"/>
      <c r="AO54" s="31"/>
      <c r="AP54" s="45"/>
      <c r="AQ54" s="250"/>
      <c r="AS54" s="42"/>
      <c r="AT54" s="31"/>
      <c r="AU54" s="34"/>
    </row>
    <row r="55" spans="2:47" ht="14.45" customHeight="1" x14ac:dyDescent="0.45">
      <c r="B55" s="109">
        <f t="shared" si="5"/>
        <v>2055</v>
      </c>
      <c r="C55" s="322">
        <f t="shared" si="4"/>
        <v>365</v>
      </c>
      <c r="D55" s="27"/>
      <c r="E55" s="28"/>
      <c r="F55" s="29"/>
      <c r="G55" s="30"/>
      <c r="H55" s="31"/>
      <c r="I55" s="32"/>
      <c r="J55" s="33"/>
      <c r="K55" s="33"/>
      <c r="L55" s="34"/>
      <c r="M55" s="35"/>
      <c r="N55" s="36"/>
      <c r="O55" s="36"/>
      <c r="P55" s="36"/>
      <c r="Q55" s="36"/>
      <c r="R55" s="36"/>
      <c r="S55" s="37"/>
      <c r="T55" s="54"/>
      <c r="U55" s="47"/>
      <c r="V55" s="31"/>
      <c r="W55" s="31"/>
      <c r="X55" s="31"/>
      <c r="Y55" s="31"/>
      <c r="Z55" s="43"/>
      <c r="AA55" s="34"/>
      <c r="AB55" s="41"/>
      <c r="AC55" s="42"/>
      <c r="AD55" s="26"/>
      <c r="AE55" s="288" t="s">
        <v>186</v>
      </c>
      <c r="AF55" s="34"/>
      <c r="AH55" s="42"/>
      <c r="AI55" s="34"/>
      <c r="AJ55" s="42"/>
      <c r="AK55" s="31"/>
      <c r="AL55" s="34"/>
      <c r="AM55" s="42"/>
      <c r="AN55" s="45"/>
      <c r="AO55" s="45"/>
      <c r="AP55" s="45"/>
      <c r="AQ55" s="250"/>
      <c r="AS55" s="42"/>
      <c r="AT55" s="31"/>
      <c r="AU55" s="34"/>
    </row>
    <row r="56" spans="2:47" ht="14.45" customHeight="1" x14ac:dyDescent="0.45">
      <c r="B56" s="109">
        <f t="shared" si="5"/>
        <v>2056</v>
      </c>
      <c r="C56" s="322">
        <f t="shared" si="4"/>
        <v>366</v>
      </c>
      <c r="D56" s="27"/>
      <c r="E56" s="28"/>
      <c r="F56" s="29"/>
      <c r="G56" s="30"/>
      <c r="H56" s="31"/>
      <c r="I56" s="32"/>
      <c r="J56" s="33"/>
      <c r="K56" s="33"/>
      <c r="L56" s="34"/>
      <c r="M56" s="35"/>
      <c r="N56" s="36"/>
      <c r="O56" s="36"/>
      <c r="P56" s="36"/>
      <c r="Q56" s="36"/>
      <c r="R56" s="36"/>
      <c r="S56" s="37"/>
      <c r="T56" s="44"/>
      <c r="U56" s="45"/>
      <c r="V56" s="31"/>
      <c r="W56" s="31"/>
      <c r="X56" s="31"/>
      <c r="Y56" s="31"/>
      <c r="Z56" s="43"/>
      <c r="AA56" s="34"/>
      <c r="AB56" s="41"/>
      <c r="AC56" s="42"/>
      <c r="AD56" s="26"/>
      <c r="AE56" s="288" t="s">
        <v>187</v>
      </c>
      <c r="AF56" s="34"/>
      <c r="AH56" s="42"/>
      <c r="AI56" s="34"/>
      <c r="AJ56" s="42"/>
      <c r="AK56" s="31"/>
      <c r="AL56" s="34"/>
      <c r="AM56" s="42"/>
      <c r="AN56" s="45"/>
      <c r="AO56" s="45"/>
      <c r="AP56" s="45"/>
      <c r="AQ56" s="250"/>
      <c r="AS56" s="42"/>
      <c r="AT56" s="31"/>
      <c r="AU56" s="34"/>
    </row>
    <row r="57" spans="2:47" ht="14.45" customHeight="1" x14ac:dyDescent="0.45">
      <c r="B57" s="109">
        <f t="shared" si="5"/>
        <v>2057</v>
      </c>
      <c r="C57" s="322">
        <f t="shared" si="4"/>
        <v>365</v>
      </c>
      <c r="D57" s="27"/>
      <c r="E57" s="28"/>
      <c r="F57" s="29"/>
      <c r="G57" s="30"/>
      <c r="H57" s="31"/>
      <c r="I57" s="32"/>
      <c r="J57" s="33"/>
      <c r="K57" s="33"/>
      <c r="L57" s="34"/>
      <c r="M57" s="35"/>
      <c r="N57" s="36"/>
      <c r="O57" s="36"/>
      <c r="P57" s="36"/>
      <c r="Q57" s="36"/>
      <c r="R57" s="36"/>
      <c r="S57" s="37"/>
      <c r="T57" s="38"/>
      <c r="U57" s="39"/>
      <c r="V57" s="31"/>
      <c r="W57" s="31"/>
      <c r="X57" s="31"/>
      <c r="Y57" s="31"/>
      <c r="Z57" s="43"/>
      <c r="AA57" s="34"/>
      <c r="AB57" s="41"/>
      <c r="AC57" s="42"/>
      <c r="AD57" s="26"/>
      <c r="AE57" s="288" t="s">
        <v>188</v>
      </c>
      <c r="AF57" s="34"/>
      <c r="AH57" s="42"/>
      <c r="AI57" s="34"/>
      <c r="AJ57" s="42"/>
      <c r="AK57" s="31"/>
      <c r="AL57" s="34"/>
      <c r="AM57" s="42"/>
      <c r="AN57" s="45"/>
      <c r="AO57" s="45"/>
      <c r="AP57" s="45"/>
      <c r="AQ57" s="250"/>
      <c r="AS57" s="42"/>
      <c r="AT57" s="31"/>
      <c r="AU57" s="34"/>
    </row>
    <row r="58" spans="2:47" ht="14.45" customHeight="1" x14ac:dyDescent="0.45">
      <c r="B58" s="109">
        <f t="shared" si="5"/>
        <v>2058</v>
      </c>
      <c r="C58" s="322">
        <f t="shared" si="4"/>
        <v>365</v>
      </c>
      <c r="D58" s="27"/>
      <c r="E58" s="28"/>
      <c r="F58" s="29"/>
      <c r="G58" s="30"/>
      <c r="H58" s="31"/>
      <c r="I58" s="32"/>
      <c r="J58" s="33"/>
      <c r="K58" s="33"/>
      <c r="L58" s="34"/>
      <c r="M58" s="35"/>
      <c r="N58" s="36"/>
      <c r="O58" s="36"/>
      <c r="P58" s="36"/>
      <c r="Q58" s="36"/>
      <c r="R58" s="36"/>
      <c r="S58" s="37"/>
      <c r="T58" s="38"/>
      <c r="U58" s="39"/>
      <c r="V58" s="31"/>
      <c r="W58" s="31"/>
      <c r="X58" s="31"/>
      <c r="Y58" s="31"/>
      <c r="Z58" s="43"/>
      <c r="AA58" s="34"/>
      <c r="AB58" s="41"/>
      <c r="AC58" s="42"/>
      <c r="AD58" s="26"/>
      <c r="AE58" s="288" t="s">
        <v>189</v>
      </c>
      <c r="AF58" s="34"/>
      <c r="AH58" s="42"/>
      <c r="AI58" s="34"/>
      <c r="AJ58" s="42"/>
      <c r="AK58" s="31"/>
      <c r="AL58" s="34"/>
      <c r="AM58" s="42"/>
      <c r="AN58" s="45"/>
      <c r="AO58" s="45"/>
      <c r="AP58" s="45"/>
      <c r="AQ58" s="250"/>
      <c r="AS58" s="42"/>
      <c r="AT58" s="31"/>
      <c r="AU58" s="34"/>
    </row>
    <row r="59" spans="2:47" ht="14.45" customHeight="1" x14ac:dyDescent="0.45">
      <c r="B59" s="109">
        <f t="shared" si="5"/>
        <v>2059</v>
      </c>
      <c r="C59" s="322">
        <f t="shared" si="4"/>
        <v>365</v>
      </c>
      <c r="D59" s="27"/>
      <c r="E59" s="28"/>
      <c r="F59" s="29"/>
      <c r="G59" s="30"/>
      <c r="H59" s="31"/>
      <c r="I59" s="32"/>
      <c r="J59" s="33"/>
      <c r="K59" s="33"/>
      <c r="L59" s="34"/>
      <c r="M59" s="35"/>
      <c r="N59" s="36"/>
      <c r="O59" s="36"/>
      <c r="P59" s="36"/>
      <c r="Q59" s="36"/>
      <c r="R59" s="36"/>
      <c r="S59" s="37"/>
      <c r="T59" s="38"/>
      <c r="U59" s="39"/>
      <c r="V59" s="31"/>
      <c r="W59" s="31"/>
      <c r="X59" s="31"/>
      <c r="Y59" s="31"/>
      <c r="Z59" s="43"/>
      <c r="AA59" s="34"/>
      <c r="AB59" s="41"/>
      <c r="AC59" s="42"/>
      <c r="AD59" s="26"/>
      <c r="AE59" s="288" t="s">
        <v>190</v>
      </c>
      <c r="AF59" s="34"/>
      <c r="AH59" s="42"/>
      <c r="AI59" s="34"/>
      <c r="AJ59" s="42"/>
      <c r="AK59" s="31"/>
      <c r="AL59" s="34"/>
      <c r="AM59" s="42"/>
      <c r="AN59" s="45"/>
      <c r="AO59" s="45"/>
      <c r="AP59" s="45"/>
      <c r="AQ59" s="250"/>
      <c r="AS59" s="42"/>
      <c r="AT59" s="31"/>
      <c r="AU59" s="34"/>
    </row>
    <row r="60" spans="2:47" ht="14.45" customHeight="1" x14ac:dyDescent="0.45">
      <c r="B60" s="109">
        <f t="shared" si="5"/>
        <v>2060</v>
      </c>
      <c r="C60" s="322">
        <f t="shared" si="4"/>
        <v>366</v>
      </c>
      <c r="D60" s="27"/>
      <c r="E60" s="28"/>
      <c r="F60" s="29"/>
      <c r="G60" s="30"/>
      <c r="H60" s="31"/>
      <c r="I60" s="32"/>
      <c r="J60" s="33"/>
      <c r="K60" s="33"/>
      <c r="L60" s="34"/>
      <c r="M60" s="35"/>
      <c r="N60" s="36"/>
      <c r="O60" s="36"/>
      <c r="P60" s="36"/>
      <c r="Q60" s="36"/>
      <c r="R60" s="36"/>
      <c r="S60" s="37"/>
      <c r="T60" s="38"/>
      <c r="U60" s="39"/>
      <c r="V60" s="31"/>
      <c r="W60" s="31"/>
      <c r="X60" s="31"/>
      <c r="Y60" s="31"/>
      <c r="Z60" s="43"/>
      <c r="AA60" s="34"/>
      <c r="AB60" s="41"/>
      <c r="AC60" s="42"/>
      <c r="AD60" s="26"/>
      <c r="AE60" s="288" t="s">
        <v>191</v>
      </c>
      <c r="AF60" s="34"/>
      <c r="AH60" s="42"/>
      <c r="AI60" s="34"/>
      <c r="AJ60" s="42"/>
      <c r="AK60" s="31"/>
      <c r="AL60" s="34"/>
      <c r="AM60" s="42"/>
      <c r="AN60" s="45"/>
      <c r="AO60" s="45"/>
      <c r="AP60" s="45"/>
      <c r="AQ60" s="250"/>
      <c r="AS60" s="42"/>
      <c r="AT60" s="31"/>
      <c r="AU60" s="34"/>
    </row>
    <row r="61" spans="2:47" ht="14.45" customHeight="1" x14ac:dyDescent="0.45">
      <c r="B61" s="109">
        <f t="shared" si="5"/>
        <v>2061</v>
      </c>
      <c r="C61" s="322">
        <f t="shared" si="4"/>
        <v>365</v>
      </c>
      <c r="D61" s="27"/>
      <c r="E61" s="28"/>
      <c r="F61" s="29"/>
      <c r="G61" s="30"/>
      <c r="H61" s="31"/>
      <c r="I61" s="32"/>
      <c r="J61" s="33"/>
      <c r="K61" s="33"/>
      <c r="L61" s="34"/>
      <c r="M61" s="35"/>
      <c r="N61" s="36"/>
      <c r="O61" s="36"/>
      <c r="P61" s="36"/>
      <c r="Q61" s="36"/>
      <c r="R61" s="36"/>
      <c r="S61" s="37"/>
      <c r="T61" s="44"/>
      <c r="U61" s="45"/>
      <c r="V61" s="31"/>
      <c r="W61" s="31"/>
      <c r="X61" s="31"/>
      <c r="Y61" s="31"/>
      <c r="Z61" s="43"/>
      <c r="AA61" s="34"/>
      <c r="AB61" s="41"/>
      <c r="AC61" s="42"/>
      <c r="AD61" s="26"/>
      <c r="AE61" s="288" t="s">
        <v>192</v>
      </c>
      <c r="AF61" s="34"/>
      <c r="AH61" s="42"/>
      <c r="AI61" s="34"/>
      <c r="AJ61" s="42"/>
      <c r="AK61" s="31"/>
      <c r="AL61" s="34"/>
      <c r="AM61" s="42"/>
      <c r="AN61" s="45"/>
      <c r="AO61" s="45"/>
      <c r="AP61" s="45"/>
      <c r="AQ61" s="250"/>
      <c r="AS61" s="42"/>
      <c r="AT61" s="31"/>
      <c r="AU61" s="34"/>
    </row>
    <row r="62" spans="2:47" ht="14.45" customHeight="1" x14ac:dyDescent="0.45">
      <c r="B62" s="109">
        <f t="shared" si="5"/>
        <v>2062</v>
      </c>
      <c r="C62" s="322">
        <f t="shared" si="4"/>
        <v>365</v>
      </c>
      <c r="D62" s="27"/>
      <c r="E62" s="28"/>
      <c r="F62" s="29"/>
      <c r="G62" s="30"/>
      <c r="H62" s="31"/>
      <c r="I62" s="32"/>
      <c r="J62" s="33"/>
      <c r="K62" s="33"/>
      <c r="L62" s="34"/>
      <c r="M62" s="35"/>
      <c r="N62" s="36"/>
      <c r="O62" s="36"/>
      <c r="P62" s="36"/>
      <c r="Q62" s="36"/>
      <c r="R62" s="36"/>
      <c r="S62" s="37"/>
      <c r="T62" s="38"/>
      <c r="U62" s="45"/>
      <c r="V62" s="31"/>
      <c r="W62" s="31"/>
      <c r="X62" s="31"/>
      <c r="Y62" s="31"/>
      <c r="Z62" s="43"/>
      <c r="AA62" s="34"/>
      <c r="AB62" s="41"/>
      <c r="AC62" s="42"/>
      <c r="AD62" s="26"/>
      <c r="AE62" s="288" t="s">
        <v>193</v>
      </c>
      <c r="AF62" s="34"/>
      <c r="AH62" s="42"/>
      <c r="AI62" s="34"/>
      <c r="AJ62" s="45"/>
      <c r="AK62" s="31"/>
      <c r="AL62" s="34"/>
      <c r="AM62" s="42"/>
      <c r="AN62" s="45"/>
      <c r="AO62" s="45"/>
      <c r="AP62" s="45"/>
      <c r="AQ62" s="250"/>
      <c r="AS62" s="42"/>
      <c r="AT62" s="31"/>
      <c r="AU62" s="34"/>
    </row>
    <row r="63" spans="2:47" ht="14.45" customHeight="1" x14ac:dyDescent="0.45">
      <c r="B63" s="109">
        <f t="shared" si="5"/>
        <v>2063</v>
      </c>
      <c r="C63" s="322">
        <f t="shared" si="4"/>
        <v>365</v>
      </c>
      <c r="D63" s="27"/>
      <c r="E63" s="28"/>
      <c r="F63" s="29"/>
      <c r="G63" s="30"/>
      <c r="H63" s="31"/>
      <c r="I63" s="32"/>
      <c r="J63" s="33"/>
      <c r="K63" s="33"/>
      <c r="L63" s="34"/>
      <c r="M63" s="35"/>
      <c r="N63" s="36"/>
      <c r="O63" s="36"/>
      <c r="P63" s="36"/>
      <c r="Q63" s="36"/>
      <c r="R63" s="36"/>
      <c r="S63" s="37"/>
      <c r="T63" s="38"/>
      <c r="U63" s="45"/>
      <c r="V63" s="31"/>
      <c r="W63" s="31"/>
      <c r="X63" s="31"/>
      <c r="Y63" s="31"/>
      <c r="Z63" s="43"/>
      <c r="AA63" s="34"/>
      <c r="AB63" s="41"/>
      <c r="AC63" s="42"/>
      <c r="AD63" s="26"/>
      <c r="AE63" s="288" t="s">
        <v>194</v>
      </c>
      <c r="AF63" s="34"/>
      <c r="AH63" s="42"/>
      <c r="AI63" s="34"/>
      <c r="AJ63" s="45"/>
      <c r="AK63" s="31"/>
      <c r="AL63" s="34"/>
      <c r="AM63" s="42"/>
      <c r="AN63" s="45"/>
      <c r="AO63" s="45"/>
      <c r="AP63" s="45"/>
      <c r="AQ63" s="250"/>
      <c r="AS63" s="42"/>
      <c r="AT63" s="31"/>
      <c r="AU63" s="34"/>
    </row>
    <row r="64" spans="2:47" ht="14.45" customHeight="1" x14ac:dyDescent="0.45">
      <c r="B64" s="109">
        <f t="shared" si="5"/>
        <v>2064</v>
      </c>
      <c r="C64" s="322">
        <f t="shared" si="4"/>
        <v>366</v>
      </c>
      <c r="D64" s="27"/>
      <c r="E64" s="28"/>
      <c r="F64" s="29"/>
      <c r="G64" s="30"/>
      <c r="H64" s="31"/>
      <c r="I64" s="32"/>
      <c r="J64" s="33"/>
      <c r="K64" s="33"/>
      <c r="L64" s="34"/>
      <c r="M64" s="35"/>
      <c r="N64" s="36"/>
      <c r="O64" s="36"/>
      <c r="P64" s="36"/>
      <c r="Q64" s="36"/>
      <c r="R64" s="36"/>
      <c r="S64" s="37"/>
      <c r="T64" s="38"/>
      <c r="U64" s="45"/>
      <c r="V64" s="31"/>
      <c r="W64" s="31"/>
      <c r="X64" s="31"/>
      <c r="Y64" s="31"/>
      <c r="Z64" s="43"/>
      <c r="AA64" s="34"/>
      <c r="AB64" s="41"/>
      <c r="AC64" s="42"/>
      <c r="AD64" s="26"/>
      <c r="AE64" s="288" t="s">
        <v>199</v>
      </c>
      <c r="AF64" s="34"/>
      <c r="AH64" s="42"/>
      <c r="AI64" s="34"/>
      <c r="AJ64" s="45"/>
      <c r="AK64" s="31"/>
      <c r="AL64" s="34"/>
      <c r="AM64" s="42"/>
      <c r="AN64" s="45"/>
      <c r="AO64" s="45"/>
      <c r="AP64" s="45"/>
      <c r="AQ64" s="250"/>
      <c r="AS64" s="42"/>
      <c r="AT64" s="31"/>
      <c r="AU64" s="34"/>
    </row>
    <row r="65" spans="2:47" ht="14.45" customHeight="1" x14ac:dyDescent="0.45">
      <c r="B65" s="109">
        <f t="shared" si="5"/>
        <v>2065</v>
      </c>
      <c r="C65" s="322">
        <f t="shared" si="4"/>
        <v>365</v>
      </c>
      <c r="D65" s="27"/>
      <c r="E65" s="28"/>
      <c r="F65" s="29"/>
      <c r="G65" s="30"/>
      <c r="H65" s="31"/>
      <c r="I65" s="32"/>
      <c r="J65" s="33"/>
      <c r="K65" s="33"/>
      <c r="L65" s="34"/>
      <c r="M65" s="35"/>
      <c r="N65" s="36"/>
      <c r="O65" s="36"/>
      <c r="P65" s="36"/>
      <c r="Q65" s="36"/>
      <c r="R65" s="36"/>
      <c r="S65" s="37"/>
      <c r="T65" s="38"/>
      <c r="U65" s="45"/>
      <c r="V65" s="31"/>
      <c r="W65" s="31"/>
      <c r="X65" s="31"/>
      <c r="Y65" s="31"/>
      <c r="Z65" s="43"/>
      <c r="AA65" s="34"/>
      <c r="AB65" s="41"/>
      <c r="AC65" s="42"/>
      <c r="AD65" s="26"/>
      <c r="AE65" s="288" t="s">
        <v>200</v>
      </c>
      <c r="AF65" s="34"/>
      <c r="AH65" s="42"/>
      <c r="AI65" s="34"/>
      <c r="AJ65" s="45"/>
      <c r="AK65" s="31"/>
      <c r="AL65" s="34"/>
      <c r="AM65" s="42"/>
      <c r="AN65" s="45"/>
      <c r="AO65" s="45"/>
      <c r="AP65" s="45"/>
      <c r="AQ65" s="250"/>
      <c r="AS65" s="42"/>
      <c r="AT65" s="31"/>
      <c r="AU65" s="34"/>
    </row>
    <row r="66" spans="2:47" ht="14.45" customHeight="1" x14ac:dyDescent="0.45">
      <c r="B66" s="109">
        <f t="shared" si="5"/>
        <v>2066</v>
      </c>
      <c r="C66" s="322">
        <f t="shared" si="4"/>
        <v>365</v>
      </c>
      <c r="D66" s="27"/>
      <c r="E66" s="28"/>
      <c r="F66" s="29"/>
      <c r="G66" s="30"/>
      <c r="H66" s="31"/>
      <c r="I66" s="32"/>
      <c r="J66" s="33"/>
      <c r="K66" s="33"/>
      <c r="L66" s="34"/>
      <c r="M66" s="35"/>
      <c r="N66" s="36"/>
      <c r="O66" s="36"/>
      <c r="P66" s="36"/>
      <c r="Q66" s="36"/>
      <c r="R66" s="36"/>
      <c r="S66" s="37"/>
      <c r="T66" s="38"/>
      <c r="U66" s="45"/>
      <c r="V66" s="31"/>
      <c r="W66" s="31"/>
      <c r="X66" s="31"/>
      <c r="Y66" s="31"/>
      <c r="Z66" s="43"/>
      <c r="AA66" s="34"/>
      <c r="AB66" s="41"/>
      <c r="AC66" s="42"/>
      <c r="AD66" s="26"/>
      <c r="AE66" s="288" t="s">
        <v>201</v>
      </c>
      <c r="AF66" s="34"/>
      <c r="AH66" s="42"/>
      <c r="AI66" s="34"/>
      <c r="AJ66" s="45"/>
      <c r="AK66" s="31"/>
      <c r="AL66" s="34"/>
      <c r="AM66" s="42"/>
      <c r="AN66" s="45"/>
      <c r="AO66" s="45"/>
      <c r="AP66" s="45"/>
      <c r="AQ66" s="250"/>
      <c r="AS66" s="42"/>
      <c r="AT66" s="31"/>
      <c r="AU66" s="34"/>
    </row>
    <row r="67" spans="2:47" ht="14.45" customHeight="1" x14ac:dyDescent="0.45">
      <c r="B67" s="109">
        <f t="shared" si="5"/>
        <v>2067</v>
      </c>
      <c r="C67" s="322">
        <f t="shared" si="4"/>
        <v>365</v>
      </c>
      <c r="D67" s="27"/>
      <c r="E67" s="28"/>
      <c r="F67" s="29"/>
      <c r="G67" s="30"/>
      <c r="H67" s="31"/>
      <c r="I67" s="32"/>
      <c r="J67" s="33"/>
      <c r="K67" s="33"/>
      <c r="L67" s="34"/>
      <c r="M67" s="35"/>
      <c r="N67" s="36"/>
      <c r="O67" s="36"/>
      <c r="P67" s="36"/>
      <c r="Q67" s="36"/>
      <c r="R67" s="36"/>
      <c r="S67" s="37"/>
      <c r="T67" s="38"/>
      <c r="U67" s="45"/>
      <c r="V67" s="31"/>
      <c r="W67" s="31"/>
      <c r="X67" s="31"/>
      <c r="Y67" s="31"/>
      <c r="Z67" s="43"/>
      <c r="AA67" s="34"/>
      <c r="AB67" s="41"/>
      <c r="AC67" s="42"/>
      <c r="AD67" s="26"/>
      <c r="AE67" s="288" t="s">
        <v>202</v>
      </c>
      <c r="AF67" s="34"/>
      <c r="AH67" s="42"/>
      <c r="AI67" s="34"/>
      <c r="AJ67" s="45"/>
      <c r="AK67" s="31"/>
      <c r="AL67" s="34"/>
      <c r="AM67" s="42"/>
      <c r="AN67" s="45"/>
      <c r="AO67" s="45"/>
      <c r="AP67" s="45"/>
      <c r="AQ67" s="250"/>
      <c r="AS67" s="42"/>
      <c r="AT67" s="31"/>
      <c r="AU67" s="34"/>
    </row>
    <row r="68" spans="2:47" ht="14.45" customHeight="1" x14ac:dyDescent="0.45">
      <c r="B68" s="109">
        <f t="shared" si="5"/>
        <v>2068</v>
      </c>
      <c r="C68" s="322">
        <f t="shared" si="4"/>
        <v>366</v>
      </c>
      <c r="D68" s="27"/>
      <c r="E68" s="28"/>
      <c r="F68" s="29"/>
      <c r="G68" s="30"/>
      <c r="H68" s="31"/>
      <c r="I68" s="32"/>
      <c r="J68" s="33"/>
      <c r="K68" s="33"/>
      <c r="L68" s="34"/>
      <c r="M68" s="35"/>
      <c r="N68" s="36"/>
      <c r="O68" s="36"/>
      <c r="P68" s="36"/>
      <c r="Q68" s="36"/>
      <c r="R68" s="36"/>
      <c r="S68" s="37"/>
      <c r="T68" s="38"/>
      <c r="U68" s="45"/>
      <c r="V68" s="31"/>
      <c r="W68" s="31"/>
      <c r="X68" s="31"/>
      <c r="Y68" s="31"/>
      <c r="Z68" s="43"/>
      <c r="AA68" s="34"/>
      <c r="AB68" s="41"/>
      <c r="AC68" s="42"/>
      <c r="AD68" s="26"/>
      <c r="AE68" s="288" t="s">
        <v>203</v>
      </c>
      <c r="AF68" s="34"/>
      <c r="AH68" s="42"/>
      <c r="AI68" s="34"/>
      <c r="AJ68" s="45"/>
      <c r="AK68" s="31"/>
      <c r="AL68" s="34"/>
      <c r="AM68" s="42"/>
      <c r="AN68" s="45"/>
      <c r="AO68" s="45"/>
      <c r="AP68" s="45"/>
      <c r="AQ68" s="250"/>
      <c r="AS68" s="42"/>
      <c r="AT68" s="31"/>
      <c r="AU68" s="34"/>
    </row>
    <row r="69" spans="2:47" ht="14.45" customHeight="1" x14ac:dyDescent="0.45">
      <c r="B69" s="109">
        <f t="shared" si="5"/>
        <v>2069</v>
      </c>
      <c r="C69" s="322">
        <f t="shared" si="4"/>
        <v>365</v>
      </c>
      <c r="D69" s="27"/>
      <c r="E69" s="28"/>
      <c r="F69" s="29"/>
      <c r="G69" s="30"/>
      <c r="H69" s="31"/>
      <c r="I69" s="32"/>
      <c r="J69" s="33"/>
      <c r="K69" s="33"/>
      <c r="L69" s="34"/>
      <c r="M69" s="35"/>
      <c r="N69" s="36"/>
      <c r="O69" s="36"/>
      <c r="P69" s="36"/>
      <c r="Q69" s="36"/>
      <c r="R69" s="36"/>
      <c r="S69" s="37"/>
      <c r="T69" s="38"/>
      <c r="U69" s="45"/>
      <c r="V69" s="31"/>
      <c r="W69" s="31"/>
      <c r="X69" s="31"/>
      <c r="Y69" s="31"/>
      <c r="Z69" s="43"/>
      <c r="AA69" s="34"/>
      <c r="AB69" s="41"/>
      <c r="AC69" s="42"/>
      <c r="AD69" s="26"/>
      <c r="AE69" s="288" t="s">
        <v>204</v>
      </c>
      <c r="AF69" s="34"/>
      <c r="AH69" s="42"/>
      <c r="AI69" s="34"/>
      <c r="AJ69" s="45"/>
      <c r="AK69" s="31"/>
      <c r="AL69" s="34"/>
      <c r="AM69" s="42"/>
      <c r="AN69" s="45"/>
      <c r="AO69" s="45"/>
      <c r="AP69" s="45"/>
      <c r="AQ69" s="250"/>
      <c r="AS69" s="42"/>
      <c r="AT69" s="31"/>
      <c r="AU69" s="34"/>
    </row>
    <row r="70" spans="2:47" ht="14.45" customHeight="1" x14ac:dyDescent="0.45">
      <c r="B70" s="109">
        <f t="shared" si="5"/>
        <v>2070</v>
      </c>
      <c r="C70" s="322">
        <f t="shared" si="4"/>
        <v>365</v>
      </c>
      <c r="D70" s="27"/>
      <c r="E70" s="28"/>
      <c r="F70" s="29"/>
      <c r="G70" s="30"/>
      <c r="H70" s="31"/>
      <c r="I70" s="32"/>
      <c r="J70" s="33"/>
      <c r="K70" s="33"/>
      <c r="L70" s="34"/>
      <c r="M70" s="35"/>
      <c r="N70" s="36"/>
      <c r="O70" s="36"/>
      <c r="P70" s="36"/>
      <c r="Q70" s="36"/>
      <c r="R70" s="36"/>
      <c r="S70" s="37"/>
      <c r="T70" s="38"/>
      <c r="U70" s="45"/>
      <c r="V70" s="31"/>
      <c r="W70" s="31"/>
      <c r="X70" s="31"/>
      <c r="Y70" s="31"/>
      <c r="Z70" s="43"/>
      <c r="AA70" s="34"/>
      <c r="AB70" s="41"/>
      <c r="AC70" s="42"/>
      <c r="AD70" s="26"/>
      <c r="AE70" s="288" t="s">
        <v>205</v>
      </c>
      <c r="AF70" s="34"/>
      <c r="AH70" s="42"/>
      <c r="AI70" s="34"/>
      <c r="AJ70" s="45"/>
      <c r="AK70" s="31"/>
      <c r="AL70" s="34"/>
      <c r="AM70" s="42"/>
      <c r="AN70" s="45"/>
      <c r="AO70" s="45"/>
      <c r="AP70" s="45"/>
      <c r="AQ70" s="250"/>
      <c r="AS70" s="42"/>
      <c r="AT70" s="31"/>
      <c r="AU70" s="34"/>
    </row>
    <row r="71" spans="2:47" ht="14.45" customHeight="1" x14ac:dyDescent="0.45">
      <c r="B71" s="109">
        <f t="shared" si="5"/>
        <v>2071</v>
      </c>
      <c r="C71" s="322">
        <f t="shared" si="4"/>
        <v>365</v>
      </c>
      <c r="D71" s="27"/>
      <c r="E71" s="28"/>
      <c r="F71" s="29"/>
      <c r="G71" s="30"/>
      <c r="H71" s="31"/>
      <c r="I71" s="32"/>
      <c r="J71" s="33"/>
      <c r="K71" s="33"/>
      <c r="L71" s="34"/>
      <c r="M71" s="35"/>
      <c r="N71" s="36"/>
      <c r="O71" s="36"/>
      <c r="P71" s="36"/>
      <c r="Q71" s="36"/>
      <c r="R71" s="36"/>
      <c r="S71" s="37"/>
      <c r="T71" s="38"/>
      <c r="U71" s="45"/>
      <c r="V71" s="31"/>
      <c r="W71" s="31"/>
      <c r="X71" s="31"/>
      <c r="Y71" s="31"/>
      <c r="Z71" s="43"/>
      <c r="AA71" s="34"/>
      <c r="AB71" s="41"/>
      <c r="AC71" s="42"/>
      <c r="AD71" s="26"/>
      <c r="AE71" s="288" t="s">
        <v>206</v>
      </c>
      <c r="AF71" s="34"/>
      <c r="AH71" s="42"/>
      <c r="AI71" s="34"/>
      <c r="AJ71" s="45"/>
      <c r="AK71" s="31"/>
      <c r="AL71" s="34"/>
      <c r="AM71" s="42"/>
      <c r="AN71" s="31"/>
      <c r="AO71" s="31"/>
      <c r="AP71" s="31"/>
      <c r="AQ71" s="250"/>
      <c r="AS71" s="42"/>
      <c r="AT71" s="31"/>
      <c r="AU71" s="34"/>
    </row>
    <row r="72" spans="2:47" ht="14.45" customHeight="1" thickBot="1" x14ac:dyDescent="0.5">
      <c r="B72" s="111">
        <f>B71+1</f>
        <v>2072</v>
      </c>
      <c r="C72" s="331">
        <f t="shared" si="4"/>
        <v>366</v>
      </c>
      <c r="D72" s="55"/>
      <c r="E72" s="56"/>
      <c r="F72" s="57"/>
      <c r="G72" s="58"/>
      <c r="H72" s="59"/>
      <c r="I72" s="60"/>
      <c r="J72" s="61"/>
      <c r="K72" s="61"/>
      <c r="L72" s="62"/>
      <c r="M72" s="63"/>
      <c r="N72" s="64"/>
      <c r="O72" s="64"/>
      <c r="P72" s="64"/>
      <c r="Q72" s="64"/>
      <c r="R72" s="64"/>
      <c r="S72" s="65"/>
      <c r="T72" s="66"/>
      <c r="U72" s="67"/>
      <c r="V72" s="59"/>
      <c r="W72" s="59"/>
      <c r="X72" s="59"/>
      <c r="Y72" s="59"/>
      <c r="Z72" s="68"/>
      <c r="AA72" s="62"/>
      <c r="AB72" s="69"/>
      <c r="AC72" s="70"/>
      <c r="AD72" s="71"/>
      <c r="AE72" s="289" t="s">
        <v>207</v>
      </c>
      <c r="AF72" s="62"/>
      <c r="AH72" s="70"/>
      <c r="AI72" s="62"/>
      <c r="AJ72" s="70"/>
      <c r="AK72" s="59"/>
      <c r="AL72" s="62"/>
      <c r="AM72" s="70"/>
      <c r="AN72" s="59"/>
      <c r="AO72" s="59"/>
      <c r="AP72" s="59"/>
      <c r="AQ72" s="252"/>
      <c r="AS72" s="70"/>
      <c r="AT72" s="59"/>
      <c r="AU72" s="62"/>
    </row>
    <row r="73" spans="2:47" s="72" customFormat="1" ht="11.45" customHeight="1" thickTop="1" x14ac:dyDescent="0.45">
      <c r="J73" s="15"/>
      <c r="K73" s="73"/>
      <c r="L73" s="73"/>
      <c r="M73" s="15"/>
      <c r="N73" s="15"/>
      <c r="O73" s="15"/>
      <c r="P73" s="15"/>
      <c r="Q73" s="15"/>
      <c r="R73" s="15"/>
      <c r="S73" s="15"/>
      <c r="T73" s="15"/>
      <c r="U73" s="15"/>
      <c r="V73" s="15"/>
      <c r="W73" s="15"/>
      <c r="X73" s="15"/>
      <c r="Y73" s="15"/>
      <c r="Z73" s="15"/>
      <c r="AA73" s="15"/>
      <c r="AB73" s="15"/>
      <c r="AC73" s="15"/>
      <c r="AD73" s="26"/>
      <c r="AF73" s="15"/>
      <c r="AH73" s="15"/>
      <c r="AJ73" s="15"/>
      <c r="AK73" s="15"/>
      <c r="AL73" s="15"/>
      <c r="AM73" s="15"/>
      <c r="AN73" s="15"/>
      <c r="AO73" s="15"/>
      <c r="AP73" s="15"/>
      <c r="AQ73" s="15"/>
      <c r="AS73" s="15"/>
      <c r="AT73" s="15"/>
      <c r="AU73" s="15"/>
    </row>
    <row r="74" spans="2:47" ht="15" x14ac:dyDescent="0.45">
      <c r="AD74" s="26"/>
      <c r="AF74" s="75"/>
      <c r="AH74" s="74"/>
      <c r="AJ74" s="74"/>
      <c r="AK74" s="74"/>
      <c r="AL74" s="74"/>
      <c r="AM74" s="74"/>
      <c r="AN74" s="74"/>
      <c r="AO74" s="74"/>
      <c r="AP74" s="74"/>
      <c r="AQ74" s="74"/>
    </row>
    <row r="75" spans="2:47" ht="15" x14ac:dyDescent="0.45">
      <c r="AD75" s="26"/>
      <c r="AF75" s="76"/>
      <c r="AH75" s="74"/>
      <c r="AJ75" s="74"/>
      <c r="AK75" s="74"/>
      <c r="AL75" s="74"/>
      <c r="AM75" s="74"/>
      <c r="AN75" s="74"/>
      <c r="AO75" s="74"/>
      <c r="AP75" s="74"/>
      <c r="AQ75" s="74"/>
    </row>
    <row r="76" spans="2:47" ht="15" x14ac:dyDescent="0.45">
      <c r="AF76" s="77"/>
      <c r="AH76" s="74"/>
      <c r="AJ76" s="74"/>
      <c r="AK76" s="74"/>
      <c r="AL76" s="74"/>
      <c r="AM76" s="74"/>
      <c r="AN76" s="74"/>
      <c r="AO76" s="74"/>
      <c r="AP76" s="74"/>
      <c r="AQ76" s="74"/>
    </row>
    <row r="77" spans="2:47" ht="15" x14ac:dyDescent="0.45">
      <c r="AF77" s="76"/>
      <c r="AH77" s="74"/>
      <c r="AJ77" s="74"/>
      <c r="AK77" s="74"/>
      <c r="AL77" s="74"/>
      <c r="AM77" s="74"/>
      <c r="AN77" s="74"/>
      <c r="AO77" s="74"/>
      <c r="AP77" s="74"/>
      <c r="AQ77" s="74"/>
    </row>
    <row r="78" spans="2:47" ht="15" x14ac:dyDescent="0.45">
      <c r="AF78" s="77"/>
      <c r="AH78" s="74"/>
      <c r="AJ78" s="74"/>
      <c r="AK78" s="74"/>
      <c r="AL78" s="74"/>
      <c r="AM78" s="74"/>
      <c r="AN78" s="74"/>
      <c r="AO78" s="74"/>
      <c r="AP78" s="74"/>
      <c r="AQ78" s="74"/>
    </row>
    <row r="79" spans="2:47" s="14" customFormat="1" ht="24.75" x14ac:dyDescent="0.45">
      <c r="AF79" s="79"/>
      <c r="AH79" s="78"/>
      <c r="AJ79" s="78"/>
      <c r="AK79" s="78"/>
      <c r="AL79" s="78"/>
      <c r="AM79" s="78"/>
      <c r="AN79" s="78"/>
      <c r="AO79" s="78"/>
      <c r="AP79" s="78"/>
      <c r="AQ79" s="78"/>
    </row>
    <row r="80" spans="2:47" ht="15" customHeight="1" x14ac:dyDescent="0.45">
      <c r="AF80" s="80"/>
      <c r="AH80" s="74"/>
      <c r="AJ80" s="74"/>
      <c r="AK80" s="74"/>
      <c r="AL80" s="74"/>
      <c r="AM80" s="74"/>
      <c r="AN80" s="74"/>
      <c r="AO80" s="74"/>
      <c r="AP80" s="74"/>
      <c r="AQ80" s="74"/>
    </row>
    <row r="81" spans="4:43" ht="15" customHeight="1" x14ac:dyDescent="0.45">
      <c r="AF81" s="80"/>
      <c r="AH81" s="74"/>
      <c r="AJ81" s="74"/>
      <c r="AK81" s="74"/>
      <c r="AL81" s="74"/>
      <c r="AM81" s="74"/>
      <c r="AN81" s="74"/>
      <c r="AO81" s="74"/>
      <c r="AP81" s="74"/>
      <c r="AQ81" s="74"/>
    </row>
    <row r="82" spans="4:43" ht="15" customHeight="1" x14ac:dyDescent="0.45">
      <c r="AF82" s="80"/>
      <c r="AH82" s="74"/>
      <c r="AJ82" s="74"/>
      <c r="AK82" s="74"/>
      <c r="AL82" s="74"/>
      <c r="AM82" s="74"/>
      <c r="AN82" s="74"/>
      <c r="AO82" s="74"/>
      <c r="AP82" s="74"/>
      <c r="AQ82" s="74"/>
    </row>
    <row r="83" spans="4:43" ht="15" customHeight="1" x14ac:dyDescent="0.45">
      <c r="AF83" s="80"/>
      <c r="AH83" s="74"/>
      <c r="AJ83" s="74"/>
      <c r="AK83" s="74"/>
      <c r="AL83" s="74"/>
      <c r="AM83" s="74"/>
      <c r="AN83" s="74"/>
      <c r="AO83" s="74"/>
      <c r="AP83" s="74"/>
      <c r="AQ83" s="74"/>
    </row>
    <row r="84" spans="4:43" ht="16.350000000000001" customHeight="1" x14ac:dyDescent="0.45">
      <c r="AF84" s="79"/>
      <c r="AH84" s="78"/>
      <c r="AJ84" s="78"/>
      <c r="AK84" s="78"/>
      <c r="AL84" s="78"/>
      <c r="AM84" s="78"/>
      <c r="AN84" s="78"/>
      <c r="AO84" s="78"/>
      <c r="AP84" s="78"/>
      <c r="AQ84" s="78"/>
    </row>
    <row r="85" spans="4:43" ht="18" customHeight="1" x14ac:dyDescent="0.45">
      <c r="AF85" s="81"/>
      <c r="AH85" s="78"/>
      <c r="AJ85" s="78"/>
      <c r="AK85" s="78"/>
      <c r="AL85" s="78"/>
      <c r="AM85" s="78"/>
      <c r="AN85" s="78"/>
      <c r="AO85" s="78"/>
      <c r="AP85" s="78"/>
      <c r="AQ85" s="78"/>
    </row>
    <row r="86" spans="4:43" ht="15" customHeight="1" x14ac:dyDescent="0.45">
      <c r="AF86" s="79"/>
      <c r="AH86" s="74"/>
      <c r="AJ86" s="74"/>
      <c r="AK86" s="74"/>
      <c r="AL86" s="74"/>
      <c r="AM86" s="74"/>
      <c r="AN86" s="74"/>
      <c r="AO86" s="74"/>
      <c r="AP86" s="74"/>
      <c r="AQ86" s="74"/>
    </row>
    <row r="87" spans="4:43" ht="15" x14ac:dyDescent="0.45">
      <c r="AF87" s="81"/>
      <c r="AH87" s="74"/>
      <c r="AJ87" s="74"/>
      <c r="AK87" s="74"/>
      <c r="AL87" s="74"/>
      <c r="AM87" s="74"/>
      <c r="AN87" s="74"/>
      <c r="AO87" s="74"/>
      <c r="AP87" s="74"/>
      <c r="AQ87" s="74"/>
    </row>
    <row r="88" spans="4:43" ht="15" x14ac:dyDescent="0.45">
      <c r="AF88" s="82"/>
      <c r="AH88" s="74"/>
      <c r="AJ88" s="74"/>
      <c r="AK88" s="74"/>
      <c r="AL88" s="74"/>
      <c r="AM88" s="74"/>
      <c r="AN88" s="74"/>
      <c r="AO88" s="74"/>
      <c r="AP88" s="74"/>
      <c r="AQ88" s="74"/>
    </row>
    <row r="89" spans="4:43" ht="15" customHeight="1" x14ac:dyDescent="0.45">
      <c r="AF89" s="83"/>
      <c r="AH89" s="74"/>
      <c r="AJ89" s="74"/>
      <c r="AK89" s="74"/>
      <c r="AL89" s="74"/>
      <c r="AM89" s="74"/>
      <c r="AN89" s="74"/>
      <c r="AO89" s="74"/>
      <c r="AP89" s="74"/>
      <c r="AQ89" s="74"/>
    </row>
    <row r="90" spans="4:43" x14ac:dyDescent="0.45">
      <c r="D90" s="84"/>
      <c r="E90" s="84"/>
      <c r="F90" s="85"/>
      <c r="G90" s="85"/>
      <c r="H90" s="85"/>
      <c r="I90" s="85"/>
      <c r="J90" s="85"/>
      <c r="K90" s="85"/>
      <c r="L90" s="85"/>
      <c r="M90" s="85"/>
      <c r="N90" s="85"/>
      <c r="O90" s="85"/>
      <c r="P90" s="85"/>
      <c r="Q90" s="85"/>
      <c r="R90" s="85"/>
      <c r="S90" s="85"/>
      <c r="T90" s="85"/>
      <c r="U90" s="85"/>
      <c r="V90" s="85"/>
      <c r="W90" s="85"/>
      <c r="X90" s="86"/>
      <c r="Y90" s="85"/>
      <c r="Z90" s="85"/>
      <c r="AA90" s="85"/>
    </row>
    <row r="91" spans="4:43" x14ac:dyDescent="0.45">
      <c r="D91" s="87"/>
      <c r="E91" s="87"/>
      <c r="F91" s="87"/>
      <c r="G91" s="87"/>
      <c r="H91" s="87"/>
      <c r="I91" s="87"/>
      <c r="J91" s="87"/>
      <c r="K91" s="87"/>
      <c r="L91" s="87"/>
      <c r="M91" s="87"/>
      <c r="N91" s="87"/>
      <c r="O91" s="87"/>
      <c r="P91" s="87"/>
      <c r="Q91" s="87"/>
      <c r="R91" s="87"/>
      <c r="S91" s="87"/>
      <c r="T91" s="87"/>
      <c r="U91" s="87"/>
      <c r="V91" s="87"/>
      <c r="W91" s="87"/>
      <c r="Y91" s="87"/>
      <c r="Z91" s="87"/>
      <c r="AA91" s="87"/>
    </row>
    <row r="92" spans="4:43" x14ac:dyDescent="0.45">
      <c r="D92" s="13"/>
      <c r="E92" s="13"/>
      <c r="F92" s="13"/>
      <c r="G92" s="13"/>
      <c r="H92" s="13"/>
      <c r="I92" s="13"/>
      <c r="J92" s="13"/>
      <c r="K92" s="13"/>
      <c r="L92" s="13"/>
      <c r="M92" s="13"/>
      <c r="N92" s="13"/>
      <c r="O92" s="13"/>
      <c r="P92" s="13"/>
      <c r="Q92" s="13"/>
      <c r="R92" s="13"/>
      <c r="S92" s="13"/>
      <c r="T92" s="13"/>
      <c r="U92" s="13"/>
      <c r="V92" s="13"/>
      <c r="W92" s="13"/>
      <c r="Y92" s="13"/>
      <c r="Z92" s="13"/>
      <c r="AA92" s="13"/>
    </row>
    <row r="93" spans="4:43" x14ac:dyDescent="0.45">
      <c r="D93" s="13"/>
      <c r="E93" s="13"/>
      <c r="F93" s="13"/>
      <c r="G93" s="13"/>
      <c r="H93" s="13"/>
      <c r="I93" s="13"/>
      <c r="J93" s="13"/>
      <c r="K93" s="13"/>
      <c r="L93" s="13"/>
      <c r="M93" s="13"/>
      <c r="N93" s="13"/>
      <c r="O93" s="13"/>
      <c r="P93" s="13"/>
      <c r="Q93" s="13"/>
      <c r="R93" s="13"/>
      <c r="S93" s="13"/>
      <c r="T93" s="13"/>
      <c r="U93" s="13"/>
      <c r="V93" s="13"/>
      <c r="W93" s="13"/>
      <c r="Y93" s="13"/>
      <c r="Z93" s="13"/>
      <c r="AA93" s="13"/>
    </row>
  </sheetData>
  <sheetProtection sheet="1" selectLockedCells="1"/>
  <mergeCells count="7">
    <mergeCell ref="AQ15:AQ16"/>
    <mergeCell ref="AP15:AP16"/>
    <mergeCell ref="AH15:AI16"/>
    <mergeCell ref="AJ15:AL16"/>
    <mergeCell ref="AM15:AM16"/>
    <mergeCell ref="AN15:AN16"/>
    <mergeCell ref="AO15:AO16"/>
  </mergeCells>
  <phoneticPr fontId="131" type="noConversion"/>
  <dataValidations count="1">
    <dataValidation type="list" allowBlank="1" showInputMessage="1" showErrorMessage="1" sqref="F13" xr:uid="{6C297D9D-BA33-4AA0-8190-27B57B576A4A}">
      <formula1>"FDP, FDPA, Concept Select, Other"</formula1>
    </dataValidation>
  </dataValidations>
  <hyperlinks>
    <hyperlink ref="D23" location="Guidance!B32" display="13-15" xr:uid="{90C8969A-71E5-495F-B8DF-0D06B2DD03B4}"/>
    <hyperlink ref="M23" location="Guidance!B37" display="Guidance!B37" xr:uid="{2D195E84-4B58-4548-8EF4-F009539D1124}"/>
    <hyperlink ref="N23:S23" location="Guidance!B37" display="Guidance!B37" xr:uid="{50D00261-69F3-4A7E-A619-24A2722090C4}"/>
    <hyperlink ref="T23" location="Guidance!B41" display="13,17-18" xr:uid="{57AF7A26-1DFA-4FCA-BC3C-9D2C20EEB73A}"/>
    <hyperlink ref="U23" location="Guidance!B42" display="13,17,19" xr:uid="{F1104E34-9B2A-4AC5-A2D7-7B321AE4C8BD}"/>
    <hyperlink ref="V23" location="Guidance!B43" display="13,17,20" xr:uid="{4756D52C-48E2-48C3-A527-C29D22E576C3}"/>
    <hyperlink ref="W23" location="Guidance!B44" display="13,17,21" xr:uid="{CC663176-E213-403D-B1EA-B7E3DA45C3E8}"/>
    <hyperlink ref="X23" location="Guidance!B45" display="13,17,22" xr:uid="{A83EB01B-CC89-41EB-B28C-EA6474B925FE}"/>
    <hyperlink ref="Y23" location="Guidance!B46" display="13,17,23" xr:uid="{A8265FE5-F607-498F-976A-0A33274D8E6F}"/>
    <hyperlink ref="Z23" location="Guidance!B47" display="13,17,24" xr:uid="{C9924509-88EB-4A54-8083-D842E0FD2E31}"/>
    <hyperlink ref="AA23" location="Guidance!B48" display="13,17,25" xr:uid="{3D269138-BD08-4AC8-8D0B-F2949FA588FC}"/>
    <hyperlink ref="AB23" location="Guidance!B51" display="Guidance!B51" xr:uid="{6C7C0182-AD95-4FB0-97B1-BF193343AD55}"/>
    <hyperlink ref="AC23" location="Guidance!B55" display="Guidance!B55" xr:uid="{7D967EBA-8FCE-4E70-B762-BB0487709111}"/>
    <hyperlink ref="AF23" location="Guidance!B57" display="Guidance!B57" xr:uid="{EEEEA30F-9B8F-4C95-92C1-EED1630342F3}"/>
    <hyperlink ref="AE23" location="Guidance!B56" display="Guidance!B56" xr:uid="{61B4E3C3-2943-47C2-A4DA-200DB803B1BD}"/>
    <hyperlink ref="AH23" location="Guidance!B61" display="Guidance!B61" xr:uid="{486A288D-9649-428F-B07E-BCB560892A2B}"/>
    <hyperlink ref="AI23" location="Guidance!B62" display="Guidance!B62" xr:uid="{27022206-5B98-43F6-BD00-73B3820B5673}"/>
    <hyperlink ref="AJ23" location="Guidance!B63" display="Guidance!B63" xr:uid="{F5ACF753-3946-4D32-82E9-DA9BCD158D53}"/>
    <hyperlink ref="AK23" location="Guidance!B64" display="Guidance!B64" xr:uid="{3D79E12B-366B-4E97-88F7-680C20D3120F}"/>
    <hyperlink ref="AL23" location="Guidance!B65" display="Guidance!B65" xr:uid="{E90B77CD-01EB-4BA1-A089-179F55603E9F}"/>
    <hyperlink ref="AM23" location="Guidance!B68" display="Guidance!B68" xr:uid="{1ADC5683-3CC9-4BCF-BA9C-DCB6B99F52C3}"/>
    <hyperlink ref="AN23" location="Guidance!B69" display="Guidance!B69" xr:uid="{EA380F99-82FA-441C-BFDC-F080B4411C0C}"/>
    <hyperlink ref="AO23" location="Guidance!B70" display="Guidance!B70" xr:uid="{9BEC9B7F-16BC-4B98-8255-4BB3872E4C41}"/>
    <hyperlink ref="AP23" location="Guidance!B71" display="Guidance!B71" xr:uid="{B180302F-A309-473F-8ECF-843CD3ACE722}"/>
    <hyperlink ref="AQ23" location="Guidance!B72" display="Guidance!B72" xr:uid="{19B98DCE-9281-44C4-BCCB-F5038026A338}"/>
    <hyperlink ref="AS23" location="Guidance!B75" display="Guidance!B75" xr:uid="{A34637C2-FD32-42FD-911E-62F2F9399EEA}"/>
    <hyperlink ref="AT23" location="Guidance!B76" display="Guidance!B76" xr:uid="{23DB485F-3A75-450D-B916-2FB73B625570}"/>
    <hyperlink ref="AU23" location="Guidance!B77" display="Guidance!B77" xr:uid="{930838A0-12E1-4C81-9E10-D4C3CB1C16AE}"/>
    <hyperlink ref="E23:L23" location="Guidance!B32" display="13-15" xr:uid="{2FE4993D-DC5E-403A-A66F-DEC1878C0A46}"/>
    <hyperlink ref="E14" location="Guidance!B28" display="see guidance 12" xr:uid="{F560087F-0E2E-4ED5-A823-341ADB429E1F}"/>
    <hyperlink ref="K10" location="Guidance!B29" display="see guidance 13" xr:uid="{43925881-CC0C-4282-A503-68780398EC8C}"/>
    <hyperlink ref="P15" location="Guidance!B25" display="see guidance 9" xr:uid="{62B172A3-0A62-4B13-B284-A63FF4B621AD}"/>
    <hyperlink ref="P16" location="Guidance!B25" display="see guidance 9" xr:uid="{FA9C6887-DC9B-4664-A219-EDA9F0C5725A}"/>
    <hyperlink ref="K12" location="Guidance!B27" display="see guidance 11" xr:uid="{B929F9A8-9D0F-432F-8C3E-9D0BB117CBBD}"/>
  </hyperlinks>
  <printOptions gridLinesSet="0"/>
  <pageMargins left="0.59055118110236227" right="0.55118110236220474" top="0.78740157480314965" bottom="0.19685039370078741" header="0.51181102362204722" footer="0.19685039370078741"/>
  <pageSetup paperSize="9" scale="18" fitToHeight="0" orientation="landscape" horizontalDpi="300" verticalDpi="4294967292" r:id="rId1"/>
  <headerFooter alignWithMargins="0">
    <oddHeader xml:space="preserve">&amp;CField Development Plan data - Common Reporting Format (draft) (before and while completing please refer to the guidance notes below)
</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F4" sqref="F4"/>
    </sheetView>
  </sheetViews>
  <sheetFormatPr defaultRowHeight="14.25" x14ac:dyDescent="0.45"/>
  <sheetData>
    <row r="2" spans="2:2" x14ac:dyDescent="0.45">
      <c r="B2" t="s">
        <v>196</v>
      </c>
    </row>
    <row r="3" spans="2:2" x14ac:dyDescent="0.45">
      <c r="B3"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ac808ac-2280-455d-8348-74b930dbb818" xsi:nil="true"/>
    <TaxCatchAll xmlns="d18ada8a-8810-4ee4-b772-92a78d4b82a1" xsi:nil="true"/>
    <lcf76f155ced4ddcb4097134ff3c332f xmlns="fac808ac-2280-455d-8348-74b930dbb818">
      <Terms xmlns="http://schemas.microsoft.com/office/infopath/2007/PartnerControls"/>
    </lcf76f155ced4ddcb4097134ff3c332f>
    <SharedWithUsers xmlns="d18ada8a-8810-4ee4-b772-92a78d4b82a1">
      <UserInfo>
        <DisplayName>Kathleen McKenzie (North Sea Transition Authority)</DisplayName>
        <AccountId>16</AccountId>
        <AccountType/>
      </UserInfo>
      <UserInfo>
        <DisplayName>Louise Wood (North Sea Transition Authority)</DisplayName>
        <AccountId>272</AccountId>
        <AccountType/>
      </UserInfo>
      <UserInfo>
        <DisplayName>William Wilson (North Sea Transition Authority)</DisplayName>
        <AccountId>91</AccountId>
        <AccountType/>
      </UserInfo>
      <UserInfo>
        <DisplayName>Anthony Moulds (North Sea Transition Authority)</DisplayName>
        <AccountId>15</AccountId>
        <AccountType/>
      </UserInfo>
      <UserInfo>
        <DisplayName>Gokul Rajendran (North Sea Transition Authority)</DisplayName>
        <AccountId>286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573B7C39F24B8AD74A9085F54494" ma:contentTypeVersion="17" ma:contentTypeDescription="Create a new document." ma:contentTypeScope="" ma:versionID="a2ff0ba39026188e8c061fd05742e4fd">
  <xsd:schema xmlns:xsd="http://www.w3.org/2001/XMLSchema" xmlns:xs="http://www.w3.org/2001/XMLSchema" xmlns:p="http://schemas.microsoft.com/office/2006/metadata/properties" xmlns:ns2="fac808ac-2280-455d-8348-74b930dbb818" xmlns:ns3="d18ada8a-8810-4ee4-b772-92a78d4b82a1" targetNamespace="http://schemas.microsoft.com/office/2006/metadata/properties" ma:root="true" ma:fieldsID="836b955dffd24060ecefb9ff6b8c6239" ns2:_="" ns3:_="">
    <xsd:import namespace="fac808ac-2280-455d-8348-74b930dbb818"/>
    <xsd:import namespace="d18ada8a-8810-4ee4-b772-92a78d4b82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c808ac-2280-455d-8348-74b930dbb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10710f-af1f-4457-9596-69bff0e4374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8ada8a-8810-4ee4-b772-92a78d4b82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e73ef00-9cad-492c-a8fc-2b88a946c804}" ma:internalName="TaxCatchAll" ma:showField="CatchAllData" ma:web="d18ada8a-8810-4ee4-b772-92a78d4b8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7191C-B29A-4D1A-8CC9-B0279EC2957E}">
  <ds:schemaRefs>
    <ds:schemaRef ds:uri="http://www.w3.org/XML/1998/namespace"/>
    <ds:schemaRef ds:uri="fac808ac-2280-455d-8348-74b930dbb818"/>
    <ds:schemaRef ds:uri="http://schemas.microsoft.com/office/2006/metadata/properties"/>
    <ds:schemaRef ds:uri="http://schemas.microsoft.com/office/2006/documentManagement/types"/>
    <ds:schemaRef ds:uri="d18ada8a-8810-4ee4-b772-92a78d4b82a1"/>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091ACB6-91A9-4AD5-A72E-7A0862268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c808ac-2280-455d-8348-74b930dbb818"/>
    <ds:schemaRef ds:uri="d18ada8a-8810-4ee4-b772-92a78d4b8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A3B072-62A1-4E78-8AD4-B9E1050B5205}">
  <ds:schemaRefs>
    <ds:schemaRef ds:uri="http://schemas.microsoft.com/PowerBIAddIn"/>
  </ds:schemaRefs>
</ds:datastoreItem>
</file>

<file path=customXml/itemProps4.xml><?xml version="1.0" encoding="utf-8"?>
<ds:datastoreItem xmlns:ds="http://schemas.openxmlformats.org/officeDocument/2006/customXml" ds:itemID="{D4B813C7-1284-4705-9B52-D476AB240E63}">
  <ds:schemaRefs>
    <ds:schemaRef ds:uri="http://schemas.microsoft.com/sharepoint/v3/contenttype/form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Guidance</vt:lpstr>
      <vt:lpstr>Contact Details </vt:lpstr>
      <vt:lpstr>Base Case</vt:lpstr>
      <vt:lpstr>Incremental</vt:lpstr>
      <vt:lpstr>Sheet1</vt:lpstr>
      <vt:lpstr>'Base Case'!Days</vt:lpstr>
      <vt:lpstr>Incremental!Days</vt:lpstr>
      <vt:lpstr>'Base Case'!Print_Area</vt:lpstr>
      <vt:lpstr>Guidance!Print_Area</vt:lpstr>
      <vt:lpstr>Incremental!Print_Area</vt:lpstr>
    </vt:vector>
  </TitlesOfParts>
  <Manager/>
  <Company>DECC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Sudeshna.Ray@ogauthority.co.uk</dc:creator>
  <cp:keywords/>
  <dc:description/>
  <cp:lastModifiedBy>Ian Furneaux (North Sea Transition Authority)</cp:lastModifiedBy>
  <cp:revision/>
  <cp:lastPrinted>2024-05-29T09:26:00Z</cp:lastPrinted>
  <dcterms:created xsi:type="dcterms:W3CDTF">2017-01-23T18:28:32Z</dcterms:created>
  <dcterms:modified xsi:type="dcterms:W3CDTF">2025-12-30T09:23:01Z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0x0101005A85573B7C39F24B8AD74A9085F54494</vt:lpwstr>
  </property>
  <property fmtid="{D5CDD505-2E9C-101B-9397-08002B2CF9AE}" pid="3" name="MediaServiceImageTags">
    <vt:lpwstr/>
  </property>
</Properties>
</file>