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3.xml" ContentType="application/vnd.openxmlformats-officedocument.spreadsheetml.comments+xml"/>
  <Override PartName="/xl/drawings/drawing6.xml" ContentType="application/vnd.openxmlformats-officedocument.drawing+xml"/>
  <Override PartName="/xl/comments4.xml" ContentType="application/vnd.openxmlformats-officedocument.spreadsheetml.comments+xml"/>
  <Override PartName="/xl/drawings/drawing7.xml" ContentType="application/vnd.openxmlformats-officedocument.drawing+xml"/>
  <Override PartName="/xl/comments5.xml" ContentType="application/vnd.openxmlformats-officedocument.spreadsheetml.comments+xml"/>
  <Override PartName="/xl/drawings/drawing8.xml" ContentType="application/vnd.openxmlformats-officedocument.drawing+xml"/>
  <Override PartName="/xl/comments6.xml" ContentType="application/vnd.openxmlformats-officedocument.spreadsheetml.comments+xml"/>
  <Override PartName="/xl/drawings/drawing9.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codeName="ThisWorkbook"/>
  <mc:AlternateContent xmlns:mc="http://schemas.openxmlformats.org/markup-compatibility/2006">
    <mc:Choice Requires="x15">
      <x15ac:absPath xmlns:x15ac="http://schemas.microsoft.com/office/spreadsheetml/2010/11/ac" url="https://ogauthority-my.sharepoint.com/personal/eilidh_byer_nstauthority_co_uk/Documents/Desktop/"/>
    </mc:Choice>
  </mc:AlternateContent>
  <xr:revisionPtr revIDLastSave="0" documentId="8_{9585EBC8-6EC3-44A7-926C-F801AAAB8C0E}" xr6:coauthVersionLast="47" xr6:coauthVersionMax="47" xr10:uidLastSave="{00000000-0000-0000-0000-000000000000}"/>
  <workbookProtection workbookAlgorithmName="SHA-512" workbookHashValue="VtDVn6yQXW0uwS+OjZspQ8ms80vSu0sNrHk1WduAjZWVDlXRjt6t8uF77mZSIGC/Y35o/cOfHQBbaQA+n5TLcQ==" workbookSaltValue="KveIIQJwCTbPW33VL2yCHQ==" workbookSpinCount="100000" lockStructure="1"/>
  <bookViews>
    <workbookView xWindow="-120" yWindow="-120" windowWidth="29040" windowHeight="15840" tabRatio="780" xr2:uid="{EDCB7DAB-B59D-4CC8-B272-2130580F05C7}"/>
  </bookViews>
  <sheets>
    <sheet name="Guidance" sheetId="1" r:id="rId1"/>
    <sheet name="Section 1a" sheetId="13" r:id="rId2"/>
    <sheet name="Section 1b" sheetId="5" r:id="rId3"/>
    <sheet name="Section 2" sheetId="6" r:id="rId4"/>
    <sheet name="Section 3a" sheetId="14" r:id="rId5"/>
    <sheet name="Section 3b" sheetId="16" r:id="rId6"/>
    <sheet name="Section 3c" sheetId="18" r:id="rId7"/>
    <sheet name="Section 3d" sheetId="19" r:id="rId8"/>
    <sheet name="Summary" sheetId="11" r:id="rId9"/>
    <sheet name="Master Response Table" sheetId="12" state="hidden" r:id="rId10"/>
    <sheet name="Data Validation" sheetId="3" state="hidden" r:id="rId1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8" i="11" l="1"/>
  <c r="IL2" i="12"/>
  <c r="L30" i="11" s="1"/>
  <c r="HH2" i="12"/>
  <c r="FW2" i="12"/>
  <c r="DJ2" i="12"/>
  <c r="I30" i="11" s="1"/>
  <c r="H2" i="12"/>
  <c r="IM2" i="12"/>
  <c r="II2" i="12"/>
  <c r="IJ2" i="12"/>
  <c r="IK2" i="12"/>
  <c r="IH2" i="12"/>
  <c r="IE2" i="12"/>
  <c r="IF2" i="12"/>
  <c r="IG2" i="12"/>
  <c r="ID2" i="12"/>
  <c r="IA2" i="12"/>
  <c r="IB2" i="12"/>
  <c r="IC2" i="12"/>
  <c r="HZ2" i="12"/>
  <c r="HW2" i="12"/>
  <c r="HX2" i="12"/>
  <c r="HY2" i="12"/>
  <c r="HV2" i="12"/>
  <c r="HS2" i="12"/>
  <c r="HT2" i="12"/>
  <c r="HU2" i="12"/>
  <c r="HR2" i="12"/>
  <c r="HO2" i="12"/>
  <c r="HP2" i="12"/>
  <c r="HQ2" i="12"/>
  <c r="HN2" i="12"/>
  <c r="HK2" i="12"/>
  <c r="HL2" i="12"/>
  <c r="HM2" i="12"/>
  <c r="HJ2" i="12"/>
  <c r="HI2" i="12"/>
  <c r="HD2" i="12"/>
  <c r="HE2" i="12"/>
  <c r="HF2" i="12"/>
  <c r="HG2" i="12"/>
  <c r="HC2" i="12"/>
  <c r="GY2" i="12"/>
  <c r="GZ2" i="12"/>
  <c r="HA2" i="12"/>
  <c r="HB2" i="12"/>
  <c r="GX2" i="12"/>
  <c r="GT2" i="12"/>
  <c r="GU2" i="12"/>
  <c r="GV2" i="12"/>
  <c r="GW2" i="12"/>
  <c r="GS2" i="12"/>
  <c r="GN2" i="12"/>
  <c r="GO2" i="12"/>
  <c r="GP2" i="12"/>
  <c r="GQ2" i="12"/>
  <c r="GR2" i="12"/>
  <c r="GJ2" i="12"/>
  <c r="GK2" i="12"/>
  <c r="GL2" i="12"/>
  <c r="GM2" i="12"/>
  <c r="GI2" i="12"/>
  <c r="GE2" i="12"/>
  <c r="GF2" i="12"/>
  <c r="GG2" i="12"/>
  <c r="GH2" i="12"/>
  <c r="GD2" i="12"/>
  <c r="FZ2" i="12"/>
  <c r="GA2" i="12"/>
  <c r="GB2" i="12"/>
  <c r="GC2" i="12"/>
  <c r="FY2" i="12"/>
  <c r="FX2" i="12"/>
  <c r="J30" i="11" s="1"/>
  <c r="FO2" i="12"/>
  <c r="FP2" i="12"/>
  <c r="FQ2" i="12"/>
  <c r="FR2" i="12"/>
  <c r="FS2" i="12"/>
  <c r="FT2" i="12"/>
  <c r="FU2" i="12"/>
  <c r="FV2" i="12"/>
  <c r="FN2" i="12"/>
  <c r="FF2" i="12"/>
  <c r="FG2" i="12"/>
  <c r="FH2" i="12"/>
  <c r="FI2" i="12"/>
  <c r="FJ2" i="12"/>
  <c r="FK2" i="12"/>
  <c r="FL2" i="12"/>
  <c r="FM2" i="12"/>
  <c r="FE2" i="12"/>
  <c r="EW2" i="12"/>
  <c r="EX2" i="12"/>
  <c r="EY2" i="12"/>
  <c r="EZ2" i="12"/>
  <c r="FA2" i="12"/>
  <c r="FB2" i="12"/>
  <c r="FC2" i="12"/>
  <c r="FD2" i="12"/>
  <c r="EV2" i="12"/>
  <c r="EN2" i="12"/>
  <c r="EO2" i="12"/>
  <c r="EP2" i="12"/>
  <c r="EQ2" i="12"/>
  <c r="ER2" i="12"/>
  <c r="ES2" i="12"/>
  <c r="ET2" i="12"/>
  <c r="EU2" i="12"/>
  <c r="EM2" i="12"/>
  <c r="EE2" i="12"/>
  <c r="EF2" i="12"/>
  <c r="EG2" i="12"/>
  <c r="EH2" i="12"/>
  <c r="EI2" i="12"/>
  <c r="EJ2" i="12"/>
  <c r="EK2" i="12"/>
  <c r="EL2" i="12"/>
  <c r="ED2" i="12"/>
  <c r="DV2" i="12"/>
  <c r="DW2" i="12"/>
  <c r="DX2" i="12"/>
  <c r="DY2" i="12"/>
  <c r="DZ2" i="12"/>
  <c r="EA2" i="12"/>
  <c r="EB2" i="12"/>
  <c r="EC2" i="12"/>
  <c r="DU2" i="12"/>
  <c r="DM2" i="12"/>
  <c r="DN2" i="12"/>
  <c r="DO2" i="12"/>
  <c r="DP2" i="12"/>
  <c r="DQ2" i="12"/>
  <c r="DR2" i="12"/>
  <c r="DS2" i="12"/>
  <c r="DT2" i="12"/>
  <c r="DL2" i="12"/>
  <c r="DK2" i="12"/>
  <c r="DC2" i="12"/>
  <c r="DD2" i="12"/>
  <c r="DE2" i="12"/>
  <c r="DF2" i="12"/>
  <c r="DG2" i="12"/>
  <c r="DH2" i="12"/>
  <c r="DI2" i="12"/>
  <c r="DB2" i="12"/>
  <c r="CU2" i="12"/>
  <c r="CV2" i="12"/>
  <c r="CW2" i="12"/>
  <c r="CX2" i="12"/>
  <c r="CY2" i="12"/>
  <c r="CZ2" i="12"/>
  <c r="DA2" i="12"/>
  <c r="CT2" i="12"/>
  <c r="CM2" i="12"/>
  <c r="CN2" i="12"/>
  <c r="CO2" i="12"/>
  <c r="CP2" i="12"/>
  <c r="CQ2" i="12"/>
  <c r="CR2" i="12"/>
  <c r="CS2" i="12"/>
  <c r="CL2" i="12"/>
  <c r="CE2" i="12"/>
  <c r="CF2" i="12"/>
  <c r="CG2" i="12"/>
  <c r="CH2" i="12"/>
  <c r="CI2" i="12"/>
  <c r="CJ2" i="12"/>
  <c r="CK2" i="12"/>
  <c r="CD2" i="12"/>
  <c r="BW2" i="12"/>
  <c r="BX2" i="12"/>
  <c r="BY2" i="12"/>
  <c r="BZ2" i="12"/>
  <c r="CA2" i="12"/>
  <c r="CB2" i="12"/>
  <c r="CC2" i="12"/>
  <c r="BV2" i="12"/>
  <c r="BO2" i="12"/>
  <c r="BP2" i="12"/>
  <c r="BQ2" i="12"/>
  <c r="BR2" i="12"/>
  <c r="BS2" i="12"/>
  <c r="BT2" i="12"/>
  <c r="BU2" i="12"/>
  <c r="BN2" i="12"/>
  <c r="BH2" i="12"/>
  <c r="BI2" i="12"/>
  <c r="BJ2" i="12"/>
  <c r="BK2" i="12"/>
  <c r="BL2" i="12"/>
  <c r="BM2" i="12"/>
  <c r="BG2" i="12"/>
  <c r="BF2" i="12"/>
  <c r="BE2" i="12"/>
  <c r="BD2" i="12"/>
  <c r="BC2" i="12"/>
  <c r="BB2" i="12"/>
  <c r="BA2" i="12"/>
  <c r="AZ2" i="12"/>
  <c r="AY2" i="12"/>
  <c r="AH2" i="12"/>
  <c r="AI2" i="12"/>
  <c r="AJ2" i="12"/>
  <c r="AK2" i="12"/>
  <c r="AL2" i="12"/>
  <c r="AG2" i="12"/>
  <c r="AB2" i="12"/>
  <c r="AC2" i="12"/>
  <c r="AD2" i="12"/>
  <c r="AE2" i="12"/>
  <c r="AF2" i="12"/>
  <c r="AA2" i="12"/>
  <c r="V2" i="12"/>
  <c r="W2" i="12"/>
  <c r="X2" i="12"/>
  <c r="Y2" i="12"/>
  <c r="Z2" i="12"/>
  <c r="U2" i="12"/>
  <c r="P2" i="12"/>
  <c r="Q2" i="12"/>
  <c r="R2" i="12"/>
  <c r="S2" i="12"/>
  <c r="T2" i="12"/>
  <c r="O2" i="12"/>
  <c r="K2" i="12"/>
  <c r="L2" i="12"/>
  <c r="M2" i="12"/>
  <c r="N2" i="12"/>
  <c r="J2" i="12"/>
  <c r="I2" i="12"/>
  <c r="K30" i="11" l="1"/>
  <c r="M30" i="11" s="1"/>
  <c r="I29" i="11"/>
  <c r="IN2" i="12"/>
  <c r="IO2" i="12"/>
  <c r="AT2" i="12"/>
  <c r="AU2" i="12"/>
  <c r="AV2" i="12"/>
  <c r="AW2" i="12"/>
  <c r="AX2" i="12"/>
  <c r="AS2" i="12"/>
  <c r="AN2" i="12"/>
  <c r="AO2" i="12"/>
  <c r="AP2" i="12"/>
  <c r="AQ2" i="12"/>
  <c r="AR2" i="12"/>
  <c r="AM2" i="12"/>
  <c r="G2" i="12"/>
  <c r="F2" i="12"/>
  <c r="E2" i="12"/>
  <c r="D2" i="12"/>
  <c r="C2" i="12"/>
  <c r="B2" i="12"/>
  <c r="A2" i="12"/>
  <c r="I31" i="1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Eilidh Byer (North Sea Transition Authority)</author>
  </authors>
  <commentList>
    <comment ref="E21" authorId="0" shapeId="0" xr:uid="{69CAFF06-0A02-4B86-9926-30565780639B}">
      <text>
        <r>
          <rPr>
            <b/>
            <sz val="9"/>
            <color indexed="81"/>
            <rFont val="Tahoma"/>
            <family val="2"/>
          </rPr>
          <t>View comment here.</t>
        </r>
        <r>
          <rPr>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Eilidh Byer (North Sea Transition Authority)</author>
  </authors>
  <commentList>
    <comment ref="E3" authorId="0" shapeId="0" xr:uid="{0393E2D9-2098-4449-B7C6-DBE8CC2EFC79}">
      <text>
        <r>
          <rPr>
            <b/>
            <sz val="8"/>
            <color indexed="81"/>
            <rFont val="Tahoma"/>
            <family val="2"/>
          </rPr>
          <t>Format title as follows;
OperatorName_
SubmissionDate(dd/mm/yy)_
Field/AssetofInterest/Project_
Version (V1)</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Eilidh Byer (North Sea Transition Authority)</author>
  </authors>
  <commentList>
    <comment ref="F5" authorId="0" shapeId="0" xr:uid="{5539A34B-FAD7-4E4D-BC14-038722C551B8}">
      <text>
        <r>
          <rPr>
            <sz val="8"/>
            <color indexed="81"/>
            <rFont val="Tahoma"/>
            <family val="2"/>
          </rPr>
          <t>The condition of the infrastructure is so degraded that a reasonable and prudent Operator would not use it without excessive remediation.</t>
        </r>
      </text>
    </comment>
    <comment ref="G5" authorId="0" shapeId="0" xr:uid="{22E0CBD8-DE9D-4222-B632-01FBBEA90420}">
      <text>
        <r>
          <rPr>
            <sz val="8"/>
            <color indexed="81"/>
            <rFont val="Tahoma"/>
            <family val="2"/>
          </rPr>
          <t>The anticipated development and routine operating expenses of the repurposing concept make it uncompetitive with newbuild options.</t>
        </r>
      </text>
    </comment>
    <comment ref="H5" authorId="0" shapeId="0" xr:uid="{2C3A6CBD-8B18-4C83-84B8-8564E61C4317}">
      <text>
        <r>
          <rPr>
            <sz val="8"/>
            <color indexed="81"/>
            <rFont val="Tahoma"/>
            <family val="2"/>
          </rPr>
          <t>The configuration and/or operating envelope of the infrastructure render it unsuitable for this specified use.</t>
        </r>
      </text>
    </comment>
    <comment ref="I5" authorId="0" shapeId="0" xr:uid="{322F4924-E200-4ABC-B6B3-797159B38B9E}">
      <text>
        <r>
          <rPr>
            <sz val="8"/>
            <color indexed="81"/>
            <rFont val="Tahoma"/>
            <family val="2"/>
          </rPr>
          <t>The concept relies on other infrastructure for viability, and this is not present.</t>
        </r>
      </text>
    </comment>
    <comment ref="J5" authorId="0" shapeId="0" xr:uid="{F90D5587-DCEB-4E30-AEBF-39A91992FCEC}">
      <text>
        <r>
          <rPr>
            <sz val="8"/>
            <color indexed="81"/>
            <rFont val="Tahoma"/>
            <family val="2"/>
          </rPr>
          <t>The pace or timing of the project is incompatible with when the equipment is forecast to be available and fit-for-purpose.</t>
        </r>
      </text>
    </comment>
    <comment ref="K5" authorId="0" shapeId="0" xr:uid="{14F4446E-2F6A-4D6A-B8F3-BFFB7596E879}">
      <text>
        <r>
          <rPr>
            <sz val="8"/>
            <color indexed="81"/>
            <rFont val="Tahoma"/>
            <family val="2"/>
          </rPr>
          <t>Use of repurposed infrastructure would be an excessive complication in novel technology development.</t>
        </r>
        <r>
          <rPr>
            <sz val="9"/>
            <color indexed="81"/>
            <rFont val="Tahoma"/>
            <family val="2"/>
          </rPr>
          <t xml:space="preserve">
</t>
        </r>
      </text>
    </comment>
    <comment ref="L5" authorId="0" shapeId="0" xr:uid="{A7CD2D4A-0934-4907-B65F-D1779CE07F5B}">
      <text>
        <r>
          <rPr>
            <sz val="8"/>
            <color indexed="81"/>
            <rFont val="Tahoma"/>
            <family val="2"/>
          </rPr>
          <t>The condition or configuration/specification of existing wellbores would:
*render well repurposing uncompetitive with new wells
*preclude the concept progressing due to issues related to existing wellbores (e.g. containment issues from legacy wells)</t>
        </r>
        <r>
          <rPr>
            <sz val="9"/>
            <color indexed="81"/>
            <rFont val="Tahoma"/>
            <family val="2"/>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Eilidh Byer (North Sea Transition Authority)</author>
  </authors>
  <commentList>
    <comment ref="F5" authorId="0" shapeId="0" xr:uid="{9D09BCED-1A94-4DF2-A493-BF1E86BD98EF}">
      <text>
        <r>
          <rPr>
            <sz val="8"/>
            <color indexed="81"/>
            <rFont val="Tahoma"/>
            <family val="2"/>
          </rPr>
          <t>The concept is incompatible with UK emission standards and net zero ambitions.</t>
        </r>
        <r>
          <rPr>
            <sz val="9"/>
            <color indexed="81"/>
            <rFont val="Tahoma"/>
            <family val="2"/>
          </rPr>
          <t xml:space="preserve">
</t>
        </r>
      </text>
    </comment>
    <comment ref="G5" authorId="0" shapeId="0" xr:uid="{38BB51C3-6E34-4050-9300-B501C618EFFC}">
      <text>
        <r>
          <rPr>
            <sz val="8"/>
            <color indexed="81"/>
            <rFont val="Tahoma"/>
            <family val="2"/>
          </rPr>
          <t>There is a lack of clarity on the regulatory framework for to managing the safe operation of the infrastructure once repurposed.</t>
        </r>
      </text>
    </comment>
    <comment ref="H5" authorId="0" shapeId="0" xr:uid="{88F35A10-5F2D-4227-B1F0-F13742F60726}">
      <text>
        <r>
          <rPr>
            <sz val="8"/>
            <color indexed="81"/>
            <rFont val="Tahoma"/>
            <family val="2"/>
          </rPr>
          <t>There is doubt as-to whether regulator(s) will approve the FDP or FDPA of the concept.</t>
        </r>
      </text>
    </comment>
    <comment ref="I5" authorId="0" shapeId="0" xr:uid="{1DE114B5-6263-4900-9314-852DB1B60C00}">
      <text>
        <r>
          <rPr>
            <sz val="8"/>
            <color indexed="81"/>
            <rFont val="Tahoma"/>
            <family val="2"/>
          </rPr>
          <t>Complications associated with changes to decom liability for the repurposed infrastructure, relative to utilising newbuild equipment.</t>
        </r>
        <r>
          <rPr>
            <sz val="9"/>
            <color indexed="81"/>
            <rFont val="Tahoma"/>
            <family val="2"/>
          </rPr>
          <t xml:space="preserve">
</t>
        </r>
      </text>
    </comment>
    <comment ref="J5" authorId="0" shapeId="0" xr:uid="{9913B67C-B7F2-4EF6-87D0-CFE8CA0947BC}">
      <text>
        <r>
          <rPr>
            <sz val="8"/>
            <color indexed="81"/>
            <rFont val="Tahoma"/>
            <family val="2"/>
          </rPr>
          <t>Regulators may preclude repurposing by mandating infrastructure removal either in full or in part.</t>
        </r>
      </text>
    </comment>
    <comment ref="K5" authorId="0" shapeId="0" xr:uid="{917A9B37-1E0B-4669-AC18-BA82ACC05F36}">
      <text>
        <r>
          <rPr>
            <sz val="8"/>
            <color indexed="81"/>
            <rFont val="Tahoma"/>
            <family val="2"/>
          </rPr>
          <t>Regardless of whether repurposed or newbuild infrastructure is used, the concept relies on trans-frontier movement of waste or CO2, and existing regulations either restrict or prohibit this.</t>
        </r>
      </text>
    </comment>
    <comment ref="L5" authorId="0" shapeId="0" xr:uid="{7F68EE77-D1EB-4E51-96C7-A0E3CC152F6E}">
      <text>
        <r>
          <rPr>
            <sz val="8"/>
            <color indexed="81"/>
            <rFont val="Tahoma"/>
            <family val="2"/>
          </rPr>
          <t>Regardless of whether repurposed or newbuild infrastructure is used, progress of the concept is contingent on licenses/leases/permits being issued to interested parties, and this is in doubt.</t>
        </r>
      </text>
    </comment>
    <comment ref="M5" authorId="0" shapeId="0" xr:uid="{3C09DDED-8B53-4854-8F7D-6881A6866C4B}">
      <text>
        <r>
          <rPr>
            <sz val="8"/>
            <color indexed="81"/>
            <rFont val="Tahoma"/>
            <family val="2"/>
          </rPr>
          <t>Lack of clarity on how the formal transfer of repurposed infrastructure from one regulatory regime to another (e.g. Petroleum to Offshore Renewables) will be managed.</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Eilidh Byer (North Sea Transition Authority)</author>
  </authors>
  <commentList>
    <comment ref="F5" authorId="0" shapeId="0" xr:uid="{508C00F2-EEC2-46DA-8660-1DB9C1B15087}">
      <text>
        <r>
          <rPr>
            <sz val="8"/>
            <color indexed="81"/>
            <rFont val="Tahoma"/>
            <family val="2"/>
          </rPr>
          <t>Progressing the concept requires agreement from joint venture partners, and this may not be forthcoming.</t>
        </r>
      </text>
    </comment>
    <comment ref="G5" authorId="0" shapeId="0" xr:uid="{4CBEAA71-1D96-459E-B50F-9E924745517C}">
      <text>
        <r>
          <rPr>
            <sz val="8"/>
            <color indexed="81"/>
            <rFont val="Tahoma"/>
            <family val="2"/>
          </rPr>
          <t>Regardless of whether repurposed or newbuild infrastructure is used, there is no viable access to markets for either feedstocks or products of the concept.</t>
        </r>
      </text>
    </comment>
    <comment ref="H5" authorId="0" shapeId="0" xr:uid="{798CFA25-1D53-42BB-AD3A-42D56E83F78C}">
      <text>
        <r>
          <rPr>
            <sz val="8"/>
            <color indexed="81"/>
            <rFont val="Tahoma"/>
            <family val="2"/>
          </rPr>
          <t>No developer, including the oil/gas incumbent Operator, has expressed interest in progressing the concept.</t>
        </r>
      </text>
    </comment>
    <comment ref="I5" authorId="0" shapeId="0" xr:uid="{3523580D-BC3A-4610-B25C-25EA56D22E11}">
      <text>
        <r>
          <rPr>
            <sz val="8"/>
            <color indexed="81"/>
            <rFont val="Tahoma"/>
            <family val="2"/>
          </rPr>
          <t xml:space="preserve">The project will not receive development approvals unless there is clarity on how costs will be recouped.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Eilidh Byer (North Sea Transition Authority)</author>
  </authors>
  <commentList>
    <comment ref="F5" authorId="0" shapeId="0" xr:uid="{90C38497-D42E-4A8A-985E-8DA3EC172E0B}">
      <text>
        <r>
          <rPr>
            <sz val="8"/>
            <color indexed="81"/>
            <rFont val="Tahoma"/>
            <family val="2"/>
          </rPr>
          <t>The project will not receive development approvals unless there is clarity on how revenues will be accrued.</t>
        </r>
      </text>
    </comment>
    <comment ref="G5" authorId="0" shapeId="0" xr:uid="{1FEB1B28-2C0C-49A6-9944-2FF970EB7DCD}">
      <text>
        <r>
          <rPr>
            <sz val="8"/>
            <color indexed="81"/>
            <rFont val="Tahoma"/>
            <family val="2"/>
          </rPr>
          <t>Regardless of whether repurposed or newbuild infrastructure is used, the anticipated Capex/Opex of the concept make it non-viable.</t>
        </r>
      </text>
    </comment>
    <comment ref="H5" authorId="0" shapeId="0" xr:uid="{5F3D7726-CD64-4040-87B6-E926BE13E81F}">
      <text>
        <r>
          <rPr>
            <sz val="8"/>
            <color indexed="81"/>
            <rFont val="Tahoma"/>
            <family val="2"/>
          </rPr>
          <t>While the concept may be viable, there are either:
* other, more attractive, uses for the infrastructure/ acreage, or 
* there is other infrastructure more suited for this purpose.</t>
        </r>
      </text>
    </comment>
  </commentList>
</comments>
</file>

<file path=xl/sharedStrings.xml><?xml version="1.0" encoding="utf-8"?>
<sst xmlns="http://schemas.openxmlformats.org/spreadsheetml/2006/main" count="1539" uniqueCount="1455">
  <si>
    <t>Infrastructure Reuse and Repurposing Screening Tool</t>
  </si>
  <si>
    <t>This survey acts as the basis for discussion/alignment regarding alternatives to decommissioning considered and/or progressed, in parallel with preparations for cost-effective decommissioning.</t>
  </si>
  <si>
    <t>The NSTA expects operators to take a robust approach to cost-effective decommissioning and achieve optimum potential for the reuse or repurposing of infrastructure, taking into account the duty of the oil and gas industry to assist the Secretary of State in meeting the net zero target.</t>
  </si>
  <si>
    <t>Click here to view SE10.</t>
  </si>
  <si>
    <t>Use the 'Next' and 'Back' buttons at the bottom left of the screen to toggle through sections of the form. All questions are compulsory and the survey cannot be submitted until all questions are answered.</t>
  </si>
  <si>
    <t>Cells with a red arrow present in the corner (as displayed here) can be hovered over for further guidance or definitions.</t>
  </si>
  <si>
    <t>Decommissioning Glidepath</t>
  </si>
  <si>
    <t>Next</t>
  </si>
  <si>
    <t>Title of submission</t>
  </si>
  <si>
    <t>Section 1a</t>
  </si>
  <si>
    <t>Organisation Name</t>
  </si>
  <si>
    <t>Asset Details</t>
  </si>
  <si>
    <t xml:space="preserve">Please enter high-level detail on the infrastructure you are entering in the screening process. </t>
  </si>
  <si>
    <t>Contact Name</t>
  </si>
  <si>
    <t>Contact Email Address</t>
  </si>
  <si>
    <t>Infrastructure / Installation Name(s)</t>
  </si>
  <si>
    <t>Primary Field Name</t>
  </si>
  <si>
    <t>Back</t>
  </si>
  <si>
    <t>Section 1b</t>
  </si>
  <si>
    <t>Terminals</t>
  </si>
  <si>
    <t>Subsea 
Structures</t>
  </si>
  <si>
    <t>Pipelines</t>
  </si>
  <si>
    <t>Wells</t>
  </si>
  <si>
    <t>Reservoirs</t>
  </si>
  <si>
    <t>CCUS</t>
  </si>
  <si>
    <t xml:space="preserve">Please indicate potential alternatives to production cessation (as currently forecast), and decommissioning.
</t>
  </si>
  <si>
    <t>Hydrogen</t>
  </si>
  <si>
    <t>Renewables</t>
  </si>
  <si>
    <t>Reuse (for hydrocarbons)</t>
  </si>
  <si>
    <t>Ownership change</t>
  </si>
  <si>
    <t>Operatorship change</t>
  </si>
  <si>
    <t>Other concepts</t>
  </si>
  <si>
    <t>Please mark the green cell with 'Yes' to 
confirm you have completed the matrix in full.</t>
  </si>
  <si>
    <t>Section 2</t>
  </si>
  <si>
    <t>Concept Details</t>
  </si>
  <si>
    <t>The grid populates based on selections in section 1b prompting explanations
in the text boxes.</t>
  </si>
  <si>
    <t>Ownership Change</t>
  </si>
  <si>
    <t>Operatorship Change</t>
  </si>
  <si>
    <t>Section 3</t>
  </si>
  <si>
    <t>Asset Integrity</t>
  </si>
  <si>
    <t>High Costs - CAPEX and OPEX</t>
  </si>
  <si>
    <t>Infrastructure / subsurface unsuitable or constrained</t>
  </si>
  <si>
    <t>Timing / schedule</t>
  </si>
  <si>
    <t>Unproven concept</t>
  </si>
  <si>
    <t>Well integrity / constraints</t>
  </si>
  <si>
    <t>Other</t>
  </si>
  <si>
    <t>a) Technical / Engineering Barriers</t>
  </si>
  <si>
    <t>Hover for definitions</t>
  </si>
  <si>
    <t>Please use the dropdowns to indicate the impact (high/medium/low) of technical barriers.</t>
  </si>
  <si>
    <t>Where no barriers exist, please leave the square in the matrix blank.</t>
  </si>
  <si>
    <t>Provide some high-level detail on the selected barriers in the text box below the form.</t>
  </si>
  <si>
    <t>Please refer to all barriers (including where multiple factors may exist). Please detail where other barriers exist outside the given categories.</t>
  </si>
  <si>
    <t>Emissions / Net Zero requirements</t>
  </si>
  <si>
    <t>New Safety Cases and MOCs</t>
  </si>
  <si>
    <t>FDP/FDPA approvals</t>
  </si>
  <si>
    <t>Transfer / removal of decom liability</t>
  </si>
  <si>
    <t>Leave in-situ constraints</t>
  </si>
  <si>
    <t>Trans-frontier shipment regulations</t>
  </si>
  <si>
    <t>New licensing</t>
  </si>
  <si>
    <t>Unclear process for transfer between regulatory regimes</t>
  </si>
  <si>
    <t>b) Regulatory Barriers</t>
  </si>
  <si>
    <t>Please use the dropdowns to indicate the impact (high/medium/low) of regulatory barriers.</t>
  </si>
  <si>
    <t>JV alignment</t>
  </si>
  <si>
    <t>No access to market(s)</t>
  </si>
  <si>
    <t>No new developer</t>
  </si>
  <si>
    <t>Service / commercial model uncertainties</t>
  </si>
  <si>
    <t>c) Market / Commercial Barriers</t>
  </si>
  <si>
    <t>Please use the dropdowns to indicate the impact (high/medium/low) of market barriers.</t>
  </si>
  <si>
    <t>Commercial model uncertainty</t>
  </si>
  <si>
    <t>Oil/Gas price</t>
  </si>
  <si>
    <t>Project competitiveness</t>
  </si>
  <si>
    <t>d) Economic / Financial Viability  Barriers</t>
  </si>
  <si>
    <t>Please use the dropdowns to indicate the impact (high/medium/low) of economic barriers.</t>
  </si>
  <si>
    <t>Please highlight any other considerations to this asset's planned late life concept(s) that could impact alternatives to decommissioning.</t>
  </si>
  <si>
    <t>Section 4</t>
  </si>
  <si>
    <t>Summary</t>
  </si>
  <si>
    <t>Please enter any further comments on this asset and this submission that you would like to highlight to the NSTA.</t>
  </si>
  <si>
    <t>Complete?</t>
  </si>
  <si>
    <t>Section 1</t>
  </si>
  <si>
    <t xml:space="preserve">Please ensure that all sections are complete before submitting this form. </t>
  </si>
  <si>
    <t>The boxes above indicate the completion status of each section.</t>
  </si>
  <si>
    <t>If multiple fields, please detail additional fields below</t>
  </si>
  <si>
    <t>YES CHECK 1</t>
  </si>
  <si>
    <t>CCUS2</t>
  </si>
  <si>
    <t>CCUS3</t>
  </si>
  <si>
    <t>CCUS4</t>
  </si>
  <si>
    <t>CCUS5</t>
  </si>
  <si>
    <t>CCUS6</t>
  </si>
  <si>
    <t>Hydrogen2</t>
  </si>
  <si>
    <t>Hydrogen3</t>
  </si>
  <si>
    <t>Hydrogen4</t>
  </si>
  <si>
    <t>Hydrogen5</t>
  </si>
  <si>
    <t>Hydrogen6</t>
  </si>
  <si>
    <t>Renewables2</t>
  </si>
  <si>
    <t>Renewables3</t>
  </si>
  <si>
    <t>Renewables4</t>
  </si>
  <si>
    <t>Renewables5</t>
  </si>
  <si>
    <t>Renewables6</t>
  </si>
  <si>
    <t>Reuse</t>
  </si>
  <si>
    <t>Reuse2</t>
  </si>
  <si>
    <t>Reuse3</t>
  </si>
  <si>
    <t>Reuse4</t>
  </si>
  <si>
    <t>Reuse5</t>
  </si>
  <si>
    <t>Reuse6</t>
  </si>
  <si>
    <t>Ownership</t>
  </si>
  <si>
    <t>Ownership2</t>
  </si>
  <si>
    <t>Ownership3</t>
  </si>
  <si>
    <t>Ownership4</t>
  </si>
  <si>
    <t>Ownership5</t>
  </si>
  <si>
    <t>Ownership6</t>
  </si>
  <si>
    <t>Operatorship</t>
  </si>
  <si>
    <t>Operatorship2</t>
  </si>
  <si>
    <t>Operatorship3</t>
  </si>
  <si>
    <t>Operatorship4</t>
  </si>
  <si>
    <t>Operatorship5</t>
  </si>
  <si>
    <t>Operatorship6</t>
  </si>
  <si>
    <t>Other2</t>
  </si>
  <si>
    <t>Other3</t>
  </si>
  <si>
    <t>Other4</t>
  </si>
  <si>
    <t>Other5</t>
  </si>
  <si>
    <t>Other6</t>
  </si>
  <si>
    <t>CCUS Exp</t>
  </si>
  <si>
    <t>Hydrogen Exp</t>
  </si>
  <si>
    <t>Renewable Exp</t>
  </si>
  <si>
    <t>Reuse Exp2</t>
  </si>
  <si>
    <t>Ownership Exp</t>
  </si>
  <si>
    <t>Operatorship Exp</t>
  </si>
  <si>
    <t>Other Exp</t>
  </si>
  <si>
    <t>BTA1</t>
  </si>
  <si>
    <t>BTA2</t>
  </si>
  <si>
    <t>BTA3</t>
  </si>
  <si>
    <t>BTA4</t>
  </si>
  <si>
    <t>BTA5</t>
  </si>
  <si>
    <t>BTA6</t>
  </si>
  <si>
    <t>BTA7</t>
  </si>
  <si>
    <t>BTA8</t>
  </si>
  <si>
    <t>BTB1</t>
  </si>
  <si>
    <t>BTB2</t>
  </si>
  <si>
    <t>BTB3</t>
  </si>
  <si>
    <t>BTB4</t>
  </si>
  <si>
    <t>BTB5</t>
  </si>
  <si>
    <t>BTB6</t>
  </si>
  <si>
    <t>BTB7</t>
  </si>
  <si>
    <t>BTB8</t>
  </si>
  <si>
    <t>BTC1</t>
  </si>
  <si>
    <t>BTC2</t>
  </si>
  <si>
    <t>BTC3</t>
  </si>
  <si>
    <t>BTC4</t>
  </si>
  <si>
    <t>BTC5</t>
  </si>
  <si>
    <t>BTC6</t>
  </si>
  <si>
    <t>BTC7</t>
  </si>
  <si>
    <t>BTC8</t>
  </si>
  <si>
    <t>BTD1</t>
  </si>
  <si>
    <t>BTD2</t>
  </si>
  <si>
    <t>BTD3</t>
  </si>
  <si>
    <t>BTD4</t>
  </si>
  <si>
    <t>BTD5</t>
  </si>
  <si>
    <t>BTD6</t>
  </si>
  <si>
    <t>BTD7</t>
  </si>
  <si>
    <t>BTD8</t>
  </si>
  <si>
    <t>BTE1</t>
  </si>
  <si>
    <t>BTE2</t>
  </si>
  <si>
    <t>BTE3</t>
  </si>
  <si>
    <t>BTE4</t>
  </si>
  <si>
    <t>BTE5</t>
  </si>
  <si>
    <t>BTE6</t>
  </si>
  <si>
    <t>BTE7</t>
  </si>
  <si>
    <t>BTE8</t>
  </si>
  <si>
    <t>BTF1</t>
  </si>
  <si>
    <t>BTF2</t>
  </si>
  <si>
    <t>BTF3</t>
  </si>
  <si>
    <t>BTF4</t>
  </si>
  <si>
    <t>BTF5</t>
  </si>
  <si>
    <t>BTF6</t>
  </si>
  <si>
    <t>BTF7</t>
  </si>
  <si>
    <t>BTF8</t>
  </si>
  <si>
    <t>BTG1</t>
  </si>
  <si>
    <t>BTG2</t>
  </si>
  <si>
    <t>BTG3</t>
  </si>
  <si>
    <t>BTG4</t>
  </si>
  <si>
    <t>BTG5</t>
  </si>
  <si>
    <t>BTG6</t>
  </si>
  <si>
    <t>BTG7</t>
  </si>
  <si>
    <t>BTG8</t>
  </si>
  <si>
    <t>YES CHECK 2</t>
  </si>
  <si>
    <t>BTExp</t>
  </si>
  <si>
    <t>BRA1</t>
  </si>
  <si>
    <t>BRA2</t>
  </si>
  <si>
    <t>BRA3</t>
  </si>
  <si>
    <t>BRA4</t>
  </si>
  <si>
    <t>BRA5</t>
  </si>
  <si>
    <t>BRA6</t>
  </si>
  <si>
    <t>BRA7</t>
  </si>
  <si>
    <t>BRA8</t>
  </si>
  <si>
    <t>BRA9</t>
  </si>
  <si>
    <t>BRB1</t>
  </si>
  <si>
    <t>BRB2</t>
  </si>
  <si>
    <t>BRB3</t>
  </si>
  <si>
    <t>BRB4</t>
  </si>
  <si>
    <t>BRB5</t>
  </si>
  <si>
    <t>BRB6</t>
  </si>
  <si>
    <t>BRB7</t>
  </si>
  <si>
    <t>BRB8</t>
  </si>
  <si>
    <t>BRB9</t>
  </si>
  <si>
    <t>BRC1</t>
  </si>
  <si>
    <t>BRC2</t>
  </si>
  <si>
    <t>BRC3</t>
  </si>
  <si>
    <t>BRC4</t>
  </si>
  <si>
    <t>BRC5</t>
  </si>
  <si>
    <t>BRC6</t>
  </si>
  <si>
    <t>BRC7</t>
  </si>
  <si>
    <t>BRC8</t>
  </si>
  <si>
    <t>BRC9</t>
  </si>
  <si>
    <t>BRD1</t>
  </si>
  <si>
    <t>BRD2</t>
  </si>
  <si>
    <t>BRD3</t>
  </si>
  <si>
    <t>BRD4</t>
  </si>
  <si>
    <t>BRD5</t>
  </si>
  <si>
    <t>BRD6</t>
  </si>
  <si>
    <t>BRD7</t>
  </si>
  <si>
    <t>BRD8</t>
  </si>
  <si>
    <t>BRD9</t>
  </si>
  <si>
    <t>BRE1</t>
  </si>
  <si>
    <t>BRE2</t>
  </si>
  <si>
    <t>BRE3</t>
  </si>
  <si>
    <t>BRE4</t>
  </si>
  <si>
    <t>BRE5</t>
  </si>
  <si>
    <t>BRE6</t>
  </si>
  <si>
    <t>BRE7</t>
  </si>
  <si>
    <t>BRE8</t>
  </si>
  <si>
    <t>BRE9</t>
  </si>
  <si>
    <t>BRF1</t>
  </si>
  <si>
    <t>BRF2</t>
  </si>
  <si>
    <t>BRF3</t>
  </si>
  <si>
    <t>BRF4</t>
  </si>
  <si>
    <t>BRF5</t>
  </si>
  <si>
    <t>BRF6</t>
  </si>
  <si>
    <t>BRF7</t>
  </si>
  <si>
    <t>BRF8</t>
  </si>
  <si>
    <t>BRF9</t>
  </si>
  <si>
    <t>BRG1</t>
  </si>
  <si>
    <t>BRG2</t>
  </si>
  <si>
    <t>BRG3</t>
  </si>
  <si>
    <t>BRG4</t>
  </si>
  <si>
    <t>BRG5</t>
  </si>
  <si>
    <t>BRG6</t>
  </si>
  <si>
    <t>BRG7</t>
  </si>
  <si>
    <t>BRG8</t>
  </si>
  <si>
    <t>BRG9</t>
  </si>
  <si>
    <t>YES CHECK 3</t>
  </si>
  <si>
    <t>BRExp</t>
  </si>
  <si>
    <t>BMA1</t>
  </si>
  <si>
    <t>BMA2</t>
  </si>
  <si>
    <t>BMA3</t>
  </si>
  <si>
    <t>BMA4</t>
  </si>
  <si>
    <t>BMA5</t>
  </si>
  <si>
    <t>BMB1</t>
  </si>
  <si>
    <t>BMB2</t>
  </si>
  <si>
    <t>BMB3</t>
  </si>
  <si>
    <t>BMB4</t>
  </si>
  <si>
    <t>BMB5</t>
  </si>
  <si>
    <t>BMC1</t>
  </si>
  <si>
    <t>BMC2</t>
  </si>
  <si>
    <t>BMC3</t>
  </si>
  <si>
    <t>BMC4</t>
  </si>
  <si>
    <t>BMC5</t>
  </si>
  <si>
    <t>BMD1</t>
  </si>
  <si>
    <t>BMD2</t>
  </si>
  <si>
    <t>BMD3</t>
  </si>
  <si>
    <t>BMD4</t>
  </si>
  <si>
    <t>BMD5</t>
  </si>
  <si>
    <t>BME1</t>
  </si>
  <si>
    <t>BME2</t>
  </si>
  <si>
    <t>BME3</t>
  </si>
  <si>
    <t>BME4</t>
  </si>
  <si>
    <t>BME5</t>
  </si>
  <si>
    <t>BMF1</t>
  </si>
  <si>
    <t>BMF2</t>
  </si>
  <si>
    <t>BMF3</t>
  </si>
  <si>
    <t>BMF4</t>
  </si>
  <si>
    <t>BMF5</t>
  </si>
  <si>
    <t>BMG1</t>
  </si>
  <si>
    <t>BMG2</t>
  </si>
  <si>
    <t>BMG3</t>
  </si>
  <si>
    <t>BMG4</t>
  </si>
  <si>
    <t>BMG5</t>
  </si>
  <si>
    <t>YES CHECK 4</t>
  </si>
  <si>
    <t>BMExp</t>
  </si>
  <si>
    <t>BEA1</t>
  </si>
  <si>
    <t>BEA2</t>
  </si>
  <si>
    <t>BEA3</t>
  </si>
  <si>
    <t>BEA4</t>
  </si>
  <si>
    <t>BEB1</t>
  </si>
  <si>
    <t>BEB2</t>
  </si>
  <si>
    <t>BEB3</t>
  </si>
  <si>
    <t>BEB4</t>
  </si>
  <si>
    <t>BEC1</t>
  </si>
  <si>
    <t>BEC2</t>
  </si>
  <si>
    <t>BEC3</t>
  </si>
  <si>
    <t>BEC4</t>
  </si>
  <si>
    <t>BED1</t>
  </si>
  <si>
    <t>BED2</t>
  </si>
  <si>
    <t>BED3</t>
  </si>
  <si>
    <t>BED4</t>
  </si>
  <si>
    <t>BEE1</t>
  </si>
  <si>
    <t>BEE2</t>
  </si>
  <si>
    <t>BEE3</t>
  </si>
  <si>
    <t>BEE4</t>
  </si>
  <si>
    <t>BEF1</t>
  </si>
  <si>
    <t>BEF2</t>
  </si>
  <si>
    <t>BEF3</t>
  </si>
  <si>
    <t>BEF4</t>
  </si>
  <si>
    <t>BEG1</t>
  </si>
  <si>
    <t>BEG2</t>
  </si>
  <si>
    <t>BEG3</t>
  </si>
  <si>
    <t>BEG4</t>
  </si>
  <si>
    <t>YES CHECK 5</t>
  </si>
  <si>
    <t>BEExp</t>
  </si>
  <si>
    <t>Any Other</t>
  </si>
  <si>
    <t>JV</t>
  </si>
  <si>
    <t>Operator Dropdown</t>
  </si>
  <si>
    <t>Field Dropdown</t>
  </si>
  <si>
    <t>Asset Dropdown</t>
  </si>
  <si>
    <t>Yes/No</t>
  </si>
  <si>
    <t>High Medium Low barriers</t>
  </si>
  <si>
    <t>JVs</t>
  </si>
  <si>
    <t>ANASURIA OPERATING COMPANY LIMITED</t>
  </si>
  <si>
    <t>ABBEY</t>
  </si>
  <si>
    <t>Abigail Manifold</t>
  </si>
  <si>
    <t>Yes</t>
  </si>
  <si>
    <t>High barrier(s)</t>
  </si>
  <si>
    <t>This is the Operator assessment only.</t>
  </si>
  <si>
    <t>APACHE CORPORATION</t>
  </si>
  <si>
    <t>ABIGAIL</t>
  </si>
  <si>
    <t>Affleck Subsea Completion</t>
  </si>
  <si>
    <t>Medium barrier(s)</t>
  </si>
  <si>
    <t>BP EXPLORATION</t>
  </si>
  <si>
    <t>AFFLECK</t>
  </si>
  <si>
    <t>Alba FSU</t>
  </si>
  <si>
    <t>Low barrier(s)</t>
  </si>
  <si>
    <t>This assessment response represents the consensus of the JV partners. Operator assessment has been shared with the Joint Venture (JV partners).</t>
  </si>
  <si>
    <t>BRIDGE PETROLEUM GROUP</t>
  </si>
  <si>
    <t>ALBA</t>
  </si>
  <si>
    <t>Alba Northern Platform</t>
  </si>
  <si>
    <t>CENTRICA STORAGE HOLDINGS</t>
  </si>
  <si>
    <t>ALDER</t>
  </si>
  <si>
    <t>Alba Extreme South Towhead</t>
  </si>
  <si>
    <t>CNOOC INTERNATIONAL</t>
  </si>
  <si>
    <t>ALISON [CENTRICA]</t>
  </si>
  <si>
    <t>Alba Sadie 1 WI Manifold</t>
  </si>
  <si>
    <t>CNR INTERNATIONAL</t>
  </si>
  <si>
    <t>ALISON-KX [CONOCOPHILLIPS]</t>
  </si>
  <si>
    <t>Alder Production Manifold</t>
  </si>
  <si>
    <t>CONOCOPHILLIPS SKANDINAVIA</t>
  </si>
  <si>
    <t>ALLIGIN</t>
  </si>
  <si>
    <t>Alison</t>
  </si>
  <si>
    <t>DANA PETROLEUM LIMITED</t>
  </si>
  <si>
    <t>ALMA</t>
  </si>
  <si>
    <t>Alison-Kx Manifold</t>
  </si>
  <si>
    <t>DNO NORTH SEA</t>
  </si>
  <si>
    <t>ALWYN EAST</t>
  </si>
  <si>
    <t>Alligin Subsea Wells</t>
  </si>
  <si>
    <t>ENERGYPATHWAYS LTD</t>
  </si>
  <si>
    <t>ALWYN NORTH</t>
  </si>
  <si>
    <t>Alligin Subsea Manifold</t>
  </si>
  <si>
    <t>ENI UK LIMITED</t>
  </si>
  <si>
    <t>AMETHYST EAST</t>
  </si>
  <si>
    <t>EnQuest Producer</t>
  </si>
  <si>
    <t>ENQUEST PLC</t>
  </si>
  <si>
    <t>AMETHYST WEST</t>
  </si>
  <si>
    <t>Alma Production Drill Centre</t>
  </si>
  <si>
    <t>EQUINOR ASA</t>
  </si>
  <si>
    <t>ANDREW</t>
  </si>
  <si>
    <t>Alma WI Drill Centre</t>
  </si>
  <si>
    <t>FAIRFIELD ENERGY LIMITED</t>
  </si>
  <si>
    <t>ANGLIA</t>
  </si>
  <si>
    <t>Alwyn East</t>
  </si>
  <si>
    <t>HARBOUR ENERGY PLC</t>
  </si>
  <si>
    <t>ANN</t>
  </si>
  <si>
    <t>Alwyn North NAA Platform</t>
  </si>
  <si>
    <t>HARTSHEAD RESOURCES LTD</t>
  </si>
  <si>
    <t>ANNING</t>
  </si>
  <si>
    <t>Alwyn North NAB Platform</t>
  </si>
  <si>
    <t>HIBISCUS PETROLEUM</t>
  </si>
  <si>
    <t>APOLLO</t>
  </si>
  <si>
    <t>Amethyst A1D Platform</t>
  </si>
  <si>
    <t>INEOS INDUSTRIES</t>
  </si>
  <si>
    <t>ARBROATH</t>
  </si>
  <si>
    <t>Amethyst A2D Platform</t>
  </si>
  <si>
    <t>IOG PLC</t>
  </si>
  <si>
    <t>ARKWRIGHT</t>
  </si>
  <si>
    <t>Amethyst B1D Platform</t>
  </si>
  <si>
    <t>ITHACA ENERGY</t>
  </si>
  <si>
    <t>ARRAN</t>
  </si>
  <si>
    <t>Amethyst C1D Platform</t>
  </si>
  <si>
    <t>KELLAS MIDSTREAM</t>
  </si>
  <si>
    <t>ARTHUR</t>
  </si>
  <si>
    <t>Andrew Platform</t>
  </si>
  <si>
    <t>NEO ENERGY GROUP</t>
  </si>
  <si>
    <t>ARUNDEL</t>
  </si>
  <si>
    <t>Anglia A Platform</t>
  </si>
  <si>
    <t>NEPTUNE E&amp;P</t>
  </si>
  <si>
    <t>ATHENA</t>
  </si>
  <si>
    <t>Anglia Western Development</t>
  </si>
  <si>
    <t>NORTH SEA MIDSTREAM PARTNERS</t>
  </si>
  <si>
    <t>ATLANTIC</t>
  </si>
  <si>
    <t>Ann Template &amp; Manifold</t>
  </si>
  <si>
    <t>ONE-DYAS</t>
  </si>
  <si>
    <t>AUDREY</t>
  </si>
  <si>
    <t>Apollo Subsea Manifold</t>
  </si>
  <si>
    <t>ORCADIAN ENERGY</t>
  </si>
  <si>
    <t>AUK</t>
  </si>
  <si>
    <t>Arbroath Platform</t>
  </si>
  <si>
    <t>PERENCO OIL &amp; GAS</t>
  </si>
  <si>
    <t>AUK NORTH</t>
  </si>
  <si>
    <t>Arkwright Subsea Facility</t>
  </si>
  <si>
    <t>PETROGAS INTERNATIONAL</t>
  </si>
  <si>
    <t>AVALON</t>
  </si>
  <si>
    <t>Arran Manifold</t>
  </si>
  <si>
    <t>PING PETROLEUM LIMITED</t>
  </si>
  <si>
    <t>AVIAT</t>
  </si>
  <si>
    <t>Arthur Subsea Manifold</t>
  </si>
  <si>
    <t>PRAX GROUP</t>
  </si>
  <si>
    <t>BABBAGE</t>
  </si>
  <si>
    <t>Arundel Subsea Manifold</t>
  </si>
  <si>
    <t>PX GROUP</t>
  </si>
  <si>
    <t>BACCHUS</t>
  </si>
  <si>
    <t>BW Athena</t>
  </si>
  <si>
    <t>RAPID OIL PRODUCTION</t>
  </si>
  <si>
    <t>BAINS</t>
  </si>
  <si>
    <t>Atlantic Main SSTM</t>
  </si>
  <si>
    <t>REPSOL RESOURCES UK</t>
  </si>
  <si>
    <t>BAIRD</t>
  </si>
  <si>
    <t>Audrey A Platform</t>
  </si>
  <si>
    <t>SERICA ENERGY</t>
  </si>
  <si>
    <t>BALLINDALLOCH</t>
  </si>
  <si>
    <t>Audrey B Platform</t>
  </si>
  <si>
    <t>SHELL PLC</t>
  </si>
  <si>
    <t>BALLOCH</t>
  </si>
  <si>
    <t>Audrey Subsea Completion</t>
  </si>
  <si>
    <t>SPIRIT ENERGY</t>
  </si>
  <si>
    <t>BALMORAL</t>
  </si>
  <si>
    <t>Auk A Platform</t>
  </si>
  <si>
    <t>TAQA EUROPA B.V.</t>
  </si>
  <si>
    <t>BANFF</t>
  </si>
  <si>
    <t>AUK North Manifold</t>
  </si>
  <si>
    <t>TOTALENERGIES UPSTREAM UK LIMITED</t>
  </si>
  <si>
    <t>BARDOLINO</t>
  </si>
  <si>
    <t>Aviat Manifold</t>
  </si>
  <si>
    <t>TULLOW OIL SK LIMITED</t>
  </si>
  <si>
    <t>BARNACLE</t>
  </si>
  <si>
    <t>Babbage Platform</t>
  </si>
  <si>
    <t>WALDORF PRODUCTION</t>
  </si>
  <si>
    <t>BARQUE</t>
  </si>
  <si>
    <t>Bacchus SSIV Manifold</t>
  </si>
  <si>
    <t>WINTERSHALL NOORDZEE</t>
  </si>
  <si>
    <t>BARRA</t>
  </si>
  <si>
    <t>Bains Subsea Tree</t>
  </si>
  <si>
    <t>WOOD GROUP</t>
  </si>
  <si>
    <t>BEATRICE</t>
  </si>
  <si>
    <t>Baird Well</t>
  </si>
  <si>
    <t>BEAUFORT</t>
  </si>
  <si>
    <t>BALLINDALLOCH WELL P40 WHPS</t>
  </si>
  <si>
    <t>BEAULY</t>
  </si>
  <si>
    <t>Balloch Production Well 1</t>
  </si>
  <si>
    <t>BEINN</t>
  </si>
  <si>
    <t>Balmoral FPV</t>
  </si>
  <si>
    <t>BELINDA</t>
  </si>
  <si>
    <t>Petrojarl Banff</t>
  </si>
  <si>
    <t>BELL [CONOCOPHILLIPS]</t>
  </si>
  <si>
    <t>Bardolino - Manifold</t>
  </si>
  <si>
    <t>BELL [PERENCO]</t>
  </si>
  <si>
    <t>Bardolino - Well</t>
  </si>
  <si>
    <t>BENTLEY</t>
  </si>
  <si>
    <t>Barque PB Platform</t>
  </si>
  <si>
    <t>BERYL</t>
  </si>
  <si>
    <t>Barque PL Platform</t>
  </si>
  <si>
    <t>BESSEMER</t>
  </si>
  <si>
    <t>Western Isles FPSO</t>
  </si>
  <si>
    <t>BIG DOTTY [pt. of HEWETT]</t>
  </si>
  <si>
    <t>WIDP DC South manifold</t>
  </si>
  <si>
    <t>BIRCH</t>
  </si>
  <si>
    <t>Beatrice AD Platform</t>
  </si>
  <si>
    <t>BITTERN</t>
  </si>
  <si>
    <t>Beauly Subsea WHPS</t>
  </si>
  <si>
    <t>BLACKBIRD</t>
  </si>
  <si>
    <t>Beinn</t>
  </si>
  <si>
    <t>BLAKE</t>
  </si>
  <si>
    <t>Bell NW Subsea Completion</t>
  </si>
  <si>
    <t>BLANE</t>
  </si>
  <si>
    <t>Bell North West WHPS</t>
  </si>
  <si>
    <t>BLYTHE</t>
  </si>
  <si>
    <t>Beryl A Flare Tower</t>
  </si>
  <si>
    <t>BOA</t>
  </si>
  <si>
    <t>Beryl SPM2 Loading Terminal</t>
  </si>
  <si>
    <t>BOULTON</t>
  </si>
  <si>
    <t>Beryl SPM3 Loading Terminal</t>
  </si>
  <si>
    <t>BOULTON H</t>
  </si>
  <si>
    <t>Beryl A Platform</t>
  </si>
  <si>
    <t>BOYLE</t>
  </si>
  <si>
    <t>Beryl B Platform</t>
  </si>
  <si>
    <t>BRAE</t>
  </si>
  <si>
    <t>Beryl Alpha Riser Tower</t>
  </si>
  <si>
    <t>BRAE-CENTRAL [Part of BRAE]</t>
  </si>
  <si>
    <t>Bessemer Platform</t>
  </si>
  <si>
    <t>BRAEMAR</t>
  </si>
  <si>
    <t>Birch Manifold</t>
  </si>
  <si>
    <t>BRAE-NORTH [Part of BRAE]</t>
  </si>
  <si>
    <t>Triton FPSO</t>
  </si>
  <si>
    <t>BRAE-SOUTH [Part of BRAE]</t>
  </si>
  <si>
    <t>Bittern Subsea Manifold 1</t>
  </si>
  <si>
    <t>BREAGH</t>
  </si>
  <si>
    <t>Bittern Subsea Manifold 2</t>
  </si>
  <si>
    <t>BRECHIN</t>
  </si>
  <si>
    <t>Blackbird</t>
  </si>
  <si>
    <t>BRENDA</t>
  </si>
  <si>
    <t>Blake Manifold</t>
  </si>
  <si>
    <t>BRENT</t>
  </si>
  <si>
    <t>Blane WHPS</t>
  </si>
  <si>
    <t>BRESSAY</t>
  </si>
  <si>
    <t>Blythe Platform</t>
  </si>
  <si>
    <t>BRIGANTINE A</t>
  </si>
  <si>
    <t>Boulton Wellhead Platform</t>
  </si>
  <si>
    <t>BRIGANTINE B</t>
  </si>
  <si>
    <t>Boulton HM WHPS</t>
  </si>
  <si>
    <t>BRIGANTINE C</t>
  </si>
  <si>
    <t>Brae</t>
  </si>
  <si>
    <t>BRITANNIA</t>
  </si>
  <si>
    <t>Brae Central Template</t>
  </si>
  <si>
    <t>BRODGAR</t>
  </si>
  <si>
    <t>Braemar Subsea Completion</t>
  </si>
  <si>
    <t>BROOM</t>
  </si>
  <si>
    <t>Brae B Platform</t>
  </si>
  <si>
    <t>BROWN</t>
  </si>
  <si>
    <t>Brae A Platform</t>
  </si>
  <si>
    <t>BRUCE</t>
  </si>
  <si>
    <t>Breagh E&amp;A wells</t>
  </si>
  <si>
    <t>BUCHAN</t>
  </si>
  <si>
    <t>Breagh Platform</t>
  </si>
  <si>
    <t>BUCHAN REDEVELOPMENT</t>
  </si>
  <si>
    <t>Brechin WHPS</t>
  </si>
  <si>
    <t>BUCKLAND</t>
  </si>
  <si>
    <t>Brenda Production Manifold</t>
  </si>
  <si>
    <t>BURE</t>
  </si>
  <si>
    <t>Brent B Platform</t>
  </si>
  <si>
    <t>BURE WEST [Part of BURE]</t>
  </si>
  <si>
    <t>Brent C Platform</t>
  </si>
  <si>
    <t>BURGHLEY</t>
  </si>
  <si>
    <t>Brent D Platform</t>
  </si>
  <si>
    <t>BURGMAN</t>
  </si>
  <si>
    <t>Brent A Platform</t>
  </si>
  <si>
    <t>BUZZARD</t>
  </si>
  <si>
    <t>Brigantine BG</t>
  </si>
  <si>
    <t>CADET</t>
  </si>
  <si>
    <t>Brigantine BR</t>
  </si>
  <si>
    <t>CAISTER [BUNTER]</t>
  </si>
  <si>
    <t>Britannia Platform</t>
  </si>
  <si>
    <t>CAISTER [CARBONIFEROUS]</t>
  </si>
  <si>
    <t>Brodgar Production Manifold</t>
  </si>
  <si>
    <t>CALDER</t>
  </si>
  <si>
    <t>Broom SSTM</t>
  </si>
  <si>
    <t>CALEDONIA</t>
  </si>
  <si>
    <t>Bruce D Platform</t>
  </si>
  <si>
    <t>CALLANISH</t>
  </si>
  <si>
    <t>Buchan A Platform</t>
  </si>
  <si>
    <t>CALLATER</t>
  </si>
  <si>
    <t>Buckland North Drill Centre</t>
  </si>
  <si>
    <t>CALLISTO</t>
  </si>
  <si>
    <t>Bure Subsea Completion Bure O</t>
  </si>
  <si>
    <t>CALLISTO NORTH</t>
  </si>
  <si>
    <t>Bure West Subsea Completion</t>
  </si>
  <si>
    <t>CAMBO</t>
  </si>
  <si>
    <t>Burghley WHPS</t>
  </si>
  <si>
    <t>CAPERCAILLIE</t>
  </si>
  <si>
    <t>Burgman DC1</t>
  </si>
  <si>
    <t>CAPTAIN</t>
  </si>
  <si>
    <t>Buzzard Production Platform</t>
  </si>
  <si>
    <t>CARAVEL</t>
  </si>
  <si>
    <t>Buzzard Sweetening Platform</t>
  </si>
  <si>
    <t>CARNABY</t>
  </si>
  <si>
    <t>Buzzard Utilities Platform</t>
  </si>
  <si>
    <t>CARNOUSTIE</t>
  </si>
  <si>
    <t>Buzzard Wellhead Platform</t>
  </si>
  <si>
    <t>CARRACK</t>
  </si>
  <si>
    <t>Buzzard Central WI Manifold</t>
  </si>
  <si>
    <t>CATCHER</t>
  </si>
  <si>
    <t>Buzzard Southern WI Manifold</t>
  </si>
  <si>
    <t>CAUSEWAY</t>
  </si>
  <si>
    <t>Caister Platform</t>
  </si>
  <si>
    <t>CAVENDISH</t>
  </si>
  <si>
    <t>Calder</t>
  </si>
  <si>
    <t>CAYLEY</t>
  </si>
  <si>
    <t>Caledonia Subsea Manifold</t>
  </si>
  <si>
    <t>CERES</t>
  </si>
  <si>
    <t>Callanish Production Manifold</t>
  </si>
  <si>
    <t>CHANTER</t>
  </si>
  <si>
    <t>Callater Manifold</t>
  </si>
  <si>
    <t>CHESTNUT</t>
  </si>
  <si>
    <t>Callisto Subsea Completion</t>
  </si>
  <si>
    <t>CHISWICK</t>
  </si>
  <si>
    <t>Captain FPSO</t>
  </si>
  <si>
    <t>CLADHAN</t>
  </si>
  <si>
    <t>Captain Bridge Lnked Platform</t>
  </si>
  <si>
    <t>CLAIR SOUTH (PHASE 3)</t>
  </si>
  <si>
    <t>Captain WPP'A'</t>
  </si>
  <si>
    <t>CLAIR-PHASE 1 [Part of CLAIR]</t>
  </si>
  <si>
    <t>Captain Manifold</t>
  </si>
  <si>
    <t>CLAIR-RIDGE [Part of CLAIR]</t>
  </si>
  <si>
    <t>Caravel QR</t>
  </si>
  <si>
    <t>CLAPHAM</t>
  </si>
  <si>
    <t>Carnoustie</t>
  </si>
  <si>
    <t>CLAYMORE</t>
  </si>
  <si>
    <t>Carrack QA Platform</t>
  </si>
  <si>
    <t>CLEETON</t>
  </si>
  <si>
    <t>Carrack Manifold</t>
  </si>
  <si>
    <t>CLIPPER NORTH</t>
  </si>
  <si>
    <t>Carrack East WHPS</t>
  </si>
  <si>
    <t>CLIPPER SOUTH</t>
  </si>
  <si>
    <t>Carrack West WHPS</t>
  </si>
  <si>
    <t>CLYDE</t>
  </si>
  <si>
    <t>BW Catcher</t>
  </si>
  <si>
    <t>COLUMBA B/D</t>
  </si>
  <si>
    <t>Causeway P1 WHPS</t>
  </si>
  <si>
    <t>COLUMBA E</t>
  </si>
  <si>
    <t>Causeway W1 WHPS</t>
  </si>
  <si>
    <t>CONRIE</t>
  </si>
  <si>
    <t>Cavendish Platform</t>
  </si>
  <si>
    <t>CONWY</t>
  </si>
  <si>
    <t>Cayley Production Manifold</t>
  </si>
  <si>
    <t>COOK</t>
  </si>
  <si>
    <t>Ceres WHPS</t>
  </si>
  <si>
    <t>CORMORANT EAST</t>
  </si>
  <si>
    <t>Chanter WHPS</t>
  </si>
  <si>
    <t>CORMORANT NORTH</t>
  </si>
  <si>
    <t>Chestnut WHPS (1)</t>
  </si>
  <si>
    <t>CORVETTE</t>
  </si>
  <si>
    <t>Chiswick Platform</t>
  </si>
  <si>
    <t>CRATHES</t>
  </si>
  <si>
    <t>Cladhan Production WHPS 1</t>
  </si>
  <si>
    <t>CROMARTY</t>
  </si>
  <si>
    <t>Clair Phase 1 Platform</t>
  </si>
  <si>
    <t>CULZEAN</t>
  </si>
  <si>
    <t>Clair Ridge DP Template</t>
  </si>
  <si>
    <t>CURLEW B + D</t>
  </si>
  <si>
    <t>Clapham DC5 Manifold</t>
  </si>
  <si>
    <t>CURLEW C</t>
  </si>
  <si>
    <t>Claymore A Platform</t>
  </si>
  <si>
    <t>CUTTER</t>
  </si>
  <si>
    <t>Cleeton CT Platform</t>
  </si>
  <si>
    <t>CYGNUS</t>
  </si>
  <si>
    <t>Cleeton Compression Platform</t>
  </si>
  <si>
    <t>CYRUS</t>
  </si>
  <si>
    <t>Cleeton CPQ Platform</t>
  </si>
  <si>
    <t>DALTON</t>
  </si>
  <si>
    <t>Cleeton CW Wellhead Tower</t>
  </si>
  <si>
    <t>DAVY</t>
  </si>
  <si>
    <t>Clipper PC Platform</t>
  </si>
  <si>
    <t>DAVY EAST</t>
  </si>
  <si>
    <t>Clipper PH Platform</t>
  </si>
  <si>
    <t>DAWN</t>
  </si>
  <si>
    <t>Clipper PR Platform</t>
  </si>
  <si>
    <t>DEBORAH [Part of HEWETT]</t>
  </si>
  <si>
    <t>Clipper PT Platform</t>
  </si>
  <si>
    <t>DELILAH</t>
  </si>
  <si>
    <t>Clipper PW Platform</t>
  </si>
  <si>
    <t>DELLA</t>
  </si>
  <si>
    <t>Galleon PM Platform</t>
  </si>
  <si>
    <t>DEVENICK</t>
  </si>
  <si>
    <t>Clipper South</t>
  </si>
  <si>
    <t>DEVERON</t>
  </si>
  <si>
    <t>Clyde Platform</t>
  </si>
  <si>
    <t>DON</t>
  </si>
  <si>
    <t>Columba B/D</t>
  </si>
  <si>
    <t>DON SOUTH WEST</t>
  </si>
  <si>
    <t>Columba E Framo Pump Station</t>
  </si>
  <si>
    <t>DONAN [MAERSK]</t>
  </si>
  <si>
    <t>Conrie - P4</t>
  </si>
  <si>
    <t>DOUGLAS</t>
  </si>
  <si>
    <t>Conwy Platform</t>
  </si>
  <si>
    <t>DOUGLAS WEST</t>
  </si>
  <si>
    <t>Cook Subsea Manifold</t>
  </si>
  <si>
    <t>DRAKE</t>
  </si>
  <si>
    <t>Cormorant East</t>
  </si>
  <si>
    <t>DUART</t>
  </si>
  <si>
    <t>Cormorant North Platform</t>
  </si>
  <si>
    <t>DUNBAR</t>
  </si>
  <si>
    <t>Corvette Platform</t>
  </si>
  <si>
    <t>DUNLIN</t>
  </si>
  <si>
    <t>Crathes Production WHPS</t>
  </si>
  <si>
    <t>DUNLIN SOUTH WEST</t>
  </si>
  <si>
    <t>Cromarty WHPS</t>
  </si>
  <si>
    <t>DURANGO</t>
  </si>
  <si>
    <t>Ailsa FSO</t>
  </si>
  <si>
    <t>EAGLE</t>
  </si>
  <si>
    <t>Culzean Processing Platform</t>
  </si>
  <si>
    <t>EAST BRAE</t>
  </si>
  <si>
    <t>Culzean Utilities Living Quart</t>
  </si>
  <si>
    <t>EAST SEAN</t>
  </si>
  <si>
    <t>Culzean Wellhead Platform</t>
  </si>
  <si>
    <t>EDRADOUR</t>
  </si>
  <si>
    <t>Curlew B+D</t>
  </si>
  <si>
    <t>EGRET</t>
  </si>
  <si>
    <t>Curlew FPSO</t>
  </si>
  <si>
    <t>EIDER</t>
  </si>
  <si>
    <t>Curlew C - Subsea Completion</t>
  </si>
  <si>
    <t>ELGIN</t>
  </si>
  <si>
    <t>Cutter QC Platform</t>
  </si>
  <si>
    <t>ELGOOD</t>
  </si>
  <si>
    <t>Cygnus A Platform</t>
  </si>
  <si>
    <t>ELLON</t>
  </si>
  <si>
    <t>Cygnus A PU Platform</t>
  </si>
  <si>
    <t>ENOCH</t>
  </si>
  <si>
    <t>Cygnus B Platform</t>
  </si>
  <si>
    <t>ENOCHDHU</t>
  </si>
  <si>
    <t>Cygnus QU Platform</t>
  </si>
  <si>
    <t>ENSIGN</t>
  </si>
  <si>
    <t>Cyrus Manifold</t>
  </si>
  <si>
    <t>ERIS</t>
  </si>
  <si>
    <t>Dalton Template/Manifold</t>
  </si>
  <si>
    <t>ERSKINE</t>
  </si>
  <si>
    <t>Davy AMOSS Platform</t>
  </si>
  <si>
    <t>ETTRICK</t>
  </si>
  <si>
    <t>Davy East WHPS</t>
  </si>
  <si>
    <t>EUROPA</t>
  </si>
  <si>
    <t>Dawn Manifold</t>
  </si>
  <si>
    <t>EVELYN</t>
  </si>
  <si>
    <t>Dawn SS Protection Structure</t>
  </si>
  <si>
    <t>EVEREST</t>
  </si>
  <si>
    <t>Deben WHPS</t>
  </si>
  <si>
    <t>EXCALIBUR</t>
  </si>
  <si>
    <t>48/30-13</t>
  </si>
  <si>
    <t>FALCON</t>
  </si>
  <si>
    <t>Delilah Subsea Manifold</t>
  </si>
  <si>
    <t>FARRAGON</t>
  </si>
  <si>
    <t>Delilah Subsea Well</t>
  </si>
  <si>
    <t>FINLAGGAN</t>
  </si>
  <si>
    <t>Della Subsea Manifold (PLEM)</t>
  </si>
  <si>
    <t>FIONN</t>
  </si>
  <si>
    <t>Della Subsea Completion</t>
  </si>
  <si>
    <t>FLEMING</t>
  </si>
  <si>
    <t>Devenick Manifold</t>
  </si>
  <si>
    <t>FLYNDRE</t>
  </si>
  <si>
    <t>Don Manifold</t>
  </si>
  <si>
    <t>FOINAVEN</t>
  </si>
  <si>
    <t>Northern Producer</t>
  </si>
  <si>
    <t>FORTIES</t>
  </si>
  <si>
    <t>Don South West - SSC *</t>
  </si>
  <si>
    <t>FORVIE NORTH</t>
  </si>
  <si>
    <t>Global Producer III</t>
  </si>
  <si>
    <t>FRAM</t>
  </si>
  <si>
    <t>Donan Subsea Manifold</t>
  </si>
  <si>
    <t>FRANKLIN</t>
  </si>
  <si>
    <t>Douglas OSI</t>
  </si>
  <si>
    <t>FULMAR</t>
  </si>
  <si>
    <t>Douglas DA Platform</t>
  </si>
  <si>
    <t>FYNE</t>
  </si>
  <si>
    <t>Douglas DD Platform</t>
  </si>
  <si>
    <t>GADWALL</t>
  </si>
  <si>
    <t>Douglas DW Platform</t>
  </si>
  <si>
    <t>GALAHAD</t>
  </si>
  <si>
    <t>Armada Platform</t>
  </si>
  <si>
    <t>GALAPAGOS</t>
  </si>
  <si>
    <t>Duart</t>
  </si>
  <si>
    <t>GALIA</t>
  </si>
  <si>
    <t>Dunbar Platform</t>
  </si>
  <si>
    <t>GALLEON</t>
  </si>
  <si>
    <t>Dunlin A Platform</t>
  </si>
  <si>
    <t>GALLEY</t>
  </si>
  <si>
    <t>Dunlin South West</t>
  </si>
  <si>
    <t>GANNET A</t>
  </si>
  <si>
    <t>Durango WHPS</t>
  </si>
  <si>
    <t>GANNET B</t>
  </si>
  <si>
    <t>Brae East Platform</t>
  </si>
  <si>
    <t>GANNET C</t>
  </si>
  <si>
    <t>Edradour Production Manifold</t>
  </si>
  <si>
    <t>GANNET D</t>
  </si>
  <si>
    <t>Egret SS Production Manifold</t>
  </si>
  <si>
    <t>GANNET E</t>
  </si>
  <si>
    <t>Eider Platform</t>
  </si>
  <si>
    <t>GANNET F</t>
  </si>
  <si>
    <t>Elgin PUQ Platform</t>
  </si>
  <si>
    <t>GANNET G</t>
  </si>
  <si>
    <t>Elgin Wellhead Platform A</t>
  </si>
  <si>
    <t>GANYMEDE</t>
  </si>
  <si>
    <t>Elgin Wellhead Platform B</t>
  </si>
  <si>
    <t>GARROW</t>
  </si>
  <si>
    <t>Elgood Subsea Well</t>
  </si>
  <si>
    <t>GARTEN</t>
  </si>
  <si>
    <t>Ellon Manifold</t>
  </si>
  <si>
    <t>GAWAIN</t>
  </si>
  <si>
    <t>Enoch WHPS</t>
  </si>
  <si>
    <t>GLAMIS</t>
  </si>
  <si>
    <t>Enochdhu Production Well</t>
  </si>
  <si>
    <t>GLENELG</t>
  </si>
  <si>
    <t>Ensign NPAI Platform</t>
  </si>
  <si>
    <t>GLENLIVET</t>
  </si>
  <si>
    <t>Eris WHPS</t>
  </si>
  <si>
    <t>GODWIN</t>
  </si>
  <si>
    <t>Erskine Platform</t>
  </si>
  <si>
    <t>GOLDEN EAGLE</t>
  </si>
  <si>
    <t>Aoka Mizu</t>
  </si>
  <si>
    <t>GOLDENEYE</t>
  </si>
  <si>
    <t>Ettrick Drill Centre Manifold</t>
  </si>
  <si>
    <t>GOOSANDER</t>
  </si>
  <si>
    <t>Europa Steel Platform</t>
  </si>
  <si>
    <t>GRANT</t>
  </si>
  <si>
    <t>Evelyn Valve Skid Manifold</t>
  </si>
  <si>
    <t>GROUSE</t>
  </si>
  <si>
    <t>Evelyn WHPS-EV01 Well</t>
  </si>
  <si>
    <t>GROVE</t>
  </si>
  <si>
    <t>Everest North Platform</t>
  </si>
  <si>
    <t>GRYPHON</t>
  </si>
  <si>
    <t>Excalibur A Platform</t>
  </si>
  <si>
    <t>GUILLEMOT A</t>
  </si>
  <si>
    <t>Falcon - Subsea completion</t>
  </si>
  <si>
    <t>GUILLEMOT NORTH WEST</t>
  </si>
  <si>
    <t>Farragon Manifold</t>
  </si>
  <si>
    <t>GUILLEMOT WEST</t>
  </si>
  <si>
    <t>Finlaggan Manifold</t>
  </si>
  <si>
    <t>GUINEVERE</t>
  </si>
  <si>
    <t>Fionn WHPS</t>
  </si>
  <si>
    <t>HALLEY</t>
  </si>
  <si>
    <t>Flyndre Production Manifold</t>
  </si>
  <si>
    <t>HAMILTON</t>
  </si>
  <si>
    <t>Petrojarl Foinaven</t>
  </si>
  <si>
    <t>HAMILTON EAST</t>
  </si>
  <si>
    <t>Forties FA Platform</t>
  </si>
  <si>
    <t>HAMILTON NORTH</t>
  </si>
  <si>
    <t>Forties FB Platform</t>
  </si>
  <si>
    <t>HANNAY</t>
  </si>
  <si>
    <t>Forties FC Platform</t>
  </si>
  <si>
    <t>HARDING</t>
  </si>
  <si>
    <t>Forties FD Platform</t>
  </si>
  <si>
    <t>HARRIER</t>
  </si>
  <si>
    <t>Forties A Satellite Platform</t>
  </si>
  <si>
    <t>HARRIS</t>
  </si>
  <si>
    <t>Forties FE Platform</t>
  </si>
  <si>
    <t>HAWKINS</t>
  </si>
  <si>
    <t>Forvie Manifold</t>
  </si>
  <si>
    <t>HAWKSLEY</t>
  </si>
  <si>
    <t>Fram Subsea Manifold</t>
  </si>
  <si>
    <t>HEATHER</t>
  </si>
  <si>
    <t>Franklin Wellhead Platform</t>
  </si>
  <si>
    <t>HELVELLYN</t>
  </si>
  <si>
    <t>West Franklin WHP</t>
  </si>
  <si>
    <t>HERON</t>
  </si>
  <si>
    <t>Fulmar A Platform</t>
  </si>
  <si>
    <t>HEWETT</t>
  </si>
  <si>
    <t>Gadwall Subsea Completion</t>
  </si>
  <si>
    <t>HIGHLANDER</t>
  </si>
  <si>
    <t>Galahad Platform</t>
  </si>
  <si>
    <t>HOTON</t>
  </si>
  <si>
    <t>Galia WHPS</t>
  </si>
  <si>
    <t>HOWE</t>
  </si>
  <si>
    <t>Galleon PG Platform</t>
  </si>
  <si>
    <t>HUDSON</t>
  </si>
  <si>
    <t>Galleon PN Platform</t>
  </si>
  <si>
    <t>HUNTER</t>
  </si>
  <si>
    <t>Galleon PN Template</t>
  </si>
  <si>
    <t>HUNTINGTON</t>
  </si>
  <si>
    <t>Galley Subsea Completion</t>
  </si>
  <si>
    <t>HYDE</t>
  </si>
  <si>
    <t>Gannet A Subsea</t>
  </si>
  <si>
    <t>INDEFATIGABLE [PERENCO]</t>
  </si>
  <si>
    <t>Gannet A Platform</t>
  </si>
  <si>
    <t>INDEFATIGABLE SOUTH WEST</t>
  </si>
  <si>
    <t>Gannet B Subsea Completion</t>
  </si>
  <si>
    <t>IONA</t>
  </si>
  <si>
    <t>Gannet C Subsea Completion</t>
  </si>
  <si>
    <t>ISLAY</t>
  </si>
  <si>
    <t>Gannet D Subsea Completion</t>
  </si>
  <si>
    <t>JACKDAW</t>
  </si>
  <si>
    <t>GETVS</t>
  </si>
  <si>
    <t>JACKY</t>
  </si>
  <si>
    <t>Gannet E Subsea Manifold</t>
  </si>
  <si>
    <t>JADE</t>
  </si>
  <si>
    <t>Gannet F Subsea Completion</t>
  </si>
  <si>
    <t>JAMES</t>
  </si>
  <si>
    <t>Gannet G Subsea Completion</t>
  </si>
  <si>
    <t>JANICE</t>
  </si>
  <si>
    <t>Ganymede 49/22-ZD Platform</t>
  </si>
  <si>
    <t>JASMINE</t>
  </si>
  <si>
    <t>Garrow Platform</t>
  </si>
  <si>
    <t>JOANNE</t>
  </si>
  <si>
    <t>Garten WHPS 1 with subsea well</t>
  </si>
  <si>
    <t>JOHNSTON</t>
  </si>
  <si>
    <t>Gawain Subsea Completions</t>
  </si>
  <si>
    <t>JUDY</t>
  </si>
  <si>
    <t>Glamis Subsea Development</t>
  </si>
  <si>
    <t>JULIET</t>
  </si>
  <si>
    <t>Glenelg</t>
  </si>
  <si>
    <t>JURA</t>
  </si>
  <si>
    <t>Glenlivet Production Manifold</t>
  </si>
  <si>
    <t>KATY</t>
  </si>
  <si>
    <t>Godwin</t>
  </si>
  <si>
    <t>KEITH</t>
  </si>
  <si>
    <t>Golden Eagle PUQ Platform</t>
  </si>
  <si>
    <t>KELVIN</t>
  </si>
  <si>
    <t>Golden Eagle W Platform</t>
  </si>
  <si>
    <t>KESTREL</t>
  </si>
  <si>
    <t>Golden Eagle SDCM</t>
  </si>
  <si>
    <t>KETCH</t>
  </si>
  <si>
    <t>Golden Eagle Northern Manifold</t>
  </si>
  <si>
    <t>KEW</t>
  </si>
  <si>
    <t>Goldeneye Platform</t>
  </si>
  <si>
    <t>KILMAR</t>
  </si>
  <si>
    <t>Goosander SSC Production</t>
  </si>
  <si>
    <t>KINGFISHER</t>
  </si>
  <si>
    <t>Goosander SSC Water Injection</t>
  </si>
  <si>
    <t>KINNOULL</t>
  </si>
  <si>
    <t>Grant</t>
  </si>
  <si>
    <t>KITTIWAKE</t>
  </si>
  <si>
    <t>Grouse WHPS</t>
  </si>
  <si>
    <t>KRAKEN</t>
  </si>
  <si>
    <t>Grove Wellhead Platform</t>
  </si>
  <si>
    <t>KRAKEN NORTH</t>
  </si>
  <si>
    <t>Gryphon A</t>
  </si>
  <si>
    <t>KYLE</t>
  </si>
  <si>
    <t>Anasuria FPSO</t>
  </si>
  <si>
    <t>LAGGAN</t>
  </si>
  <si>
    <t>Guillemot A Manifold</t>
  </si>
  <si>
    <t>LANCASTER</t>
  </si>
  <si>
    <t>Guillemot DC3 Manifold</t>
  </si>
  <si>
    <t>LANCELOT</t>
  </si>
  <si>
    <t>Guillemot West DC1 Manifold</t>
  </si>
  <si>
    <t>LARCH</t>
  </si>
  <si>
    <t>Guillemot West DC2 Manifold</t>
  </si>
  <si>
    <t>LAVERDA</t>
  </si>
  <si>
    <t>Guinevere Platform</t>
  </si>
  <si>
    <t>LEADON</t>
  </si>
  <si>
    <t>Halley</t>
  </si>
  <si>
    <t>LEMAN [PERENCO][pt. of LEMAN]</t>
  </si>
  <si>
    <t>Hamilton A Platform</t>
  </si>
  <si>
    <t>LEMAN [SHELL][pt. of LEMAN]</t>
  </si>
  <si>
    <t>Hamilton E Subsea Completion</t>
  </si>
  <si>
    <t>LEMAN SOUTH</t>
  </si>
  <si>
    <t>Hamilton North Platform</t>
  </si>
  <si>
    <t>LENNOX</t>
  </si>
  <si>
    <t>Hannay Manifold</t>
  </si>
  <si>
    <t>LEVEN</t>
  </si>
  <si>
    <t>Harding STL Loading System</t>
  </si>
  <si>
    <t>LITTLE DOTTY [Part of HEWETT]</t>
  </si>
  <si>
    <t>Harding Platform</t>
  </si>
  <si>
    <t>LOCHRANZA</t>
  </si>
  <si>
    <t>Harrier Drill Centre (DC)</t>
  </si>
  <si>
    <t>LOMOND</t>
  </si>
  <si>
    <t>WIDP DC North manifold</t>
  </si>
  <si>
    <t>LOMOND (COLUMBUS)</t>
  </si>
  <si>
    <t>Hawkins</t>
  </si>
  <si>
    <t>LOYAL [Part of SCHIEHALLION]</t>
  </si>
  <si>
    <t>Hawksley WHPS</t>
  </si>
  <si>
    <t>LYELL</t>
  </si>
  <si>
    <t>Heather A Platform</t>
  </si>
  <si>
    <t>MACCULLOCH</t>
  </si>
  <si>
    <t>Helvellyn WHPS</t>
  </si>
  <si>
    <t>MACHAR</t>
  </si>
  <si>
    <t>Heron SS Production Manifold</t>
  </si>
  <si>
    <t>MACLURE</t>
  </si>
  <si>
    <t>Hewett 48/29 AP Platform</t>
  </si>
  <si>
    <t>MADOES</t>
  </si>
  <si>
    <t>Hewett 48/29 B Platform</t>
  </si>
  <si>
    <t>MAGNUS</t>
  </si>
  <si>
    <t>Hewett 48/29 C Platform</t>
  </si>
  <si>
    <t>MALLARD</t>
  </si>
  <si>
    <t>Hewett 48/29 FTP Platform</t>
  </si>
  <si>
    <t>MALORY</t>
  </si>
  <si>
    <t>Hewett 48/29 Q Platform</t>
  </si>
  <si>
    <t>MARIA</t>
  </si>
  <si>
    <t>Hewett 52/5 A Platform</t>
  </si>
  <si>
    <t>MARIGOLD</t>
  </si>
  <si>
    <t>Hewett Well 48/29-9</t>
  </si>
  <si>
    <t>MARINER</t>
  </si>
  <si>
    <t>Hewett Well 48/30-10</t>
  </si>
  <si>
    <t>MARINER EAST</t>
  </si>
  <si>
    <t>Hewett Well 48/30-14</t>
  </si>
  <si>
    <t>MARKHAM</t>
  </si>
  <si>
    <t>Hewett Well 48/30-8</t>
  </si>
  <si>
    <t>MARNOCK [pt. of MARNOCK-SKUA]</t>
  </si>
  <si>
    <t>Highlander Template/Manifold</t>
  </si>
  <si>
    <t>MARRAM</t>
  </si>
  <si>
    <t>Horne Platform</t>
  </si>
  <si>
    <t>MAULE</t>
  </si>
  <si>
    <t>Hoton Platform</t>
  </si>
  <si>
    <t>MCADAM</t>
  </si>
  <si>
    <t>Howe Subsea - Template/Man</t>
  </si>
  <si>
    <t>MEDWIN</t>
  </si>
  <si>
    <t>Hudson Manifold</t>
  </si>
  <si>
    <t>MERCURY</t>
  </si>
  <si>
    <t>Hunter WHPS</t>
  </si>
  <si>
    <t>MERGANSER</t>
  </si>
  <si>
    <t>Voyageur Spirit</t>
  </si>
  <si>
    <t>MERLIN</t>
  </si>
  <si>
    <t>Hyde Platform</t>
  </si>
  <si>
    <t>MILLER</t>
  </si>
  <si>
    <t>Inde BP Platform (PERENCO)</t>
  </si>
  <si>
    <t>MILLOM</t>
  </si>
  <si>
    <t>Inde AC Platform (PERENCO)</t>
  </si>
  <si>
    <t>MIMAS</t>
  </si>
  <si>
    <t>Inde AD Platform (PERENCO)</t>
  </si>
  <si>
    <t>MINERVA</t>
  </si>
  <si>
    <t>Inde AP Platform  (PERENCO)</t>
  </si>
  <si>
    <t>MINKE</t>
  </si>
  <si>
    <t>Inde AQ Platform (PERENCO)</t>
  </si>
  <si>
    <t>MIRREN</t>
  </si>
  <si>
    <t>Inde AT Platform (PERENCO)</t>
  </si>
  <si>
    <t>MONAN</t>
  </si>
  <si>
    <t>Inde BD Platform (PERENCO)</t>
  </si>
  <si>
    <t>MONTROSE</t>
  </si>
  <si>
    <t>Inde CD Platform (PERENCO)</t>
  </si>
  <si>
    <t>MORDRED</t>
  </si>
  <si>
    <t>Inde CP Platform (PERENCO)</t>
  </si>
  <si>
    <t>MUNGO</t>
  </si>
  <si>
    <t>Inde D Platform (PERENCO)</t>
  </si>
  <si>
    <t>MUNRO</t>
  </si>
  <si>
    <t>Iona</t>
  </si>
  <si>
    <t>MURCHISON</t>
  </si>
  <si>
    <t>Islay WHPS</t>
  </si>
  <si>
    <t>MURDOCH</t>
  </si>
  <si>
    <t>Jackdaw Subsea</t>
  </si>
  <si>
    <t>MURDOCH K</t>
  </si>
  <si>
    <t>Jackdaw Wellhead Platform</t>
  </si>
  <si>
    <t>MURLACH [pt of MARNOCK-SKUA]</t>
  </si>
  <si>
    <t>Jacky Wellhead Platform</t>
  </si>
  <si>
    <t>NELSON</t>
  </si>
  <si>
    <t>Jade Steel Platform</t>
  </si>
  <si>
    <t>NEPTUNE</t>
  </si>
  <si>
    <t>James WHPS</t>
  </si>
  <si>
    <t>NESS</t>
  </si>
  <si>
    <t>Janice A FPU</t>
  </si>
  <si>
    <t>NETHAN</t>
  </si>
  <si>
    <t>Janice Drill Centre</t>
  </si>
  <si>
    <t>NEVIS</t>
  </si>
  <si>
    <t>Jasmine WHP</t>
  </si>
  <si>
    <t>NEWSHAM</t>
  </si>
  <si>
    <t>Joanne Manifold</t>
  </si>
  <si>
    <t>NICOL</t>
  </si>
  <si>
    <t>Johnston Template/Manifold</t>
  </si>
  <si>
    <t>NINIAN</t>
  </si>
  <si>
    <t>Judy Platform</t>
  </si>
  <si>
    <t>NORTH DAVY</t>
  </si>
  <si>
    <t>Juliet Manifold</t>
  </si>
  <si>
    <t>NORTH MORECAMBE</t>
  </si>
  <si>
    <t>Juliet East WHPS</t>
  </si>
  <si>
    <t>NORTH SEAN</t>
  </si>
  <si>
    <t>Juliet West WHPS</t>
  </si>
  <si>
    <t>NORTH VALIANT</t>
  </si>
  <si>
    <t>Jura Towhead</t>
  </si>
  <si>
    <t>NUGGETS N1</t>
  </si>
  <si>
    <t>Katy Platform</t>
  </si>
  <si>
    <t>ORCA</t>
  </si>
  <si>
    <t>Keith SWPS</t>
  </si>
  <si>
    <t>ORION</t>
  </si>
  <si>
    <t>Kelvin TM Platform</t>
  </si>
  <si>
    <t>ORLANDO</t>
  </si>
  <si>
    <t>Kestrel Subsea Completion P1</t>
  </si>
  <si>
    <t>OSPREY</t>
  </si>
  <si>
    <t>Ketch A Platform</t>
  </si>
  <si>
    <t>OTTER</t>
  </si>
  <si>
    <t>Kew WHPS</t>
  </si>
  <si>
    <t>PEGASUS</t>
  </si>
  <si>
    <t>Kilmar Platform</t>
  </si>
  <si>
    <t>PELICAN</t>
  </si>
  <si>
    <t>Kingfisher Subsea Manifold</t>
  </si>
  <si>
    <t>PENGUIN EAST</t>
  </si>
  <si>
    <t>Kinnoull - Drill Centre Man</t>
  </si>
  <si>
    <t>PEREGRINE</t>
  </si>
  <si>
    <t>Kittiwake Subsea Storage Tank</t>
  </si>
  <si>
    <t>PETRONELLA</t>
  </si>
  <si>
    <t>Kittiwake A Platform</t>
  </si>
  <si>
    <t>PICKERILL</t>
  </si>
  <si>
    <t>Kraken FPSO</t>
  </si>
  <si>
    <t>PICT</t>
  </si>
  <si>
    <t>Kraken DC-1-WI</t>
  </si>
  <si>
    <t>PIERCE</t>
  </si>
  <si>
    <t>Kyle North Drill Centre</t>
  </si>
  <si>
    <t>PILOT</t>
  </si>
  <si>
    <t>Laggan Tormore Pipeline System</t>
  </si>
  <si>
    <t>PIPER</t>
  </si>
  <si>
    <t>Laggan Subsea Prod System</t>
  </si>
  <si>
    <t>RAVENSPURN N[pt.of RAVENSPURN]</t>
  </si>
  <si>
    <t>Lancaster Subsea GB Manifold</t>
  </si>
  <si>
    <t>RAVENSPURN S[pt.of RAVENSPURN]</t>
  </si>
  <si>
    <t>Lancelot Platform</t>
  </si>
  <si>
    <t>RHUM</t>
  </si>
  <si>
    <t>Larch Manifold</t>
  </si>
  <si>
    <t>RHYL</t>
  </si>
  <si>
    <t>Catcher North/Laverda Drilling Template</t>
  </si>
  <si>
    <t>RITA</t>
  </si>
  <si>
    <t>Leadon FPSO</t>
  </si>
  <si>
    <t>ROCHELLE</t>
  </si>
  <si>
    <t>Leman BC Platform [PERENCO]</t>
  </si>
  <si>
    <t>ROSEBANK</t>
  </si>
  <si>
    <t>Leman DP Platform [PERENCO]</t>
  </si>
  <si>
    <t>ROSS</t>
  </si>
  <si>
    <t>Leman FP Platform [PERENCO]</t>
  </si>
  <si>
    <t>ROUGH</t>
  </si>
  <si>
    <t>Leman AC Platform [PERENCO]</t>
  </si>
  <si>
    <t>SALTIRE</t>
  </si>
  <si>
    <t>Leman AD Platform [PERENCO]</t>
  </si>
  <si>
    <t>SATURN (ANNABEL)</t>
  </si>
  <si>
    <t>Leman AP Platform [PERENCO]</t>
  </si>
  <si>
    <t>SATURN (ATLAS, HYPERION, RHEA)</t>
  </si>
  <si>
    <t>Leman AQ Platform [PERENCO]</t>
  </si>
  <si>
    <t>SAXON</t>
  </si>
  <si>
    <t>Leman AX Platform [PERENCO]</t>
  </si>
  <si>
    <t>SCAPA</t>
  </si>
  <si>
    <t>Leman BD Platform [PERENCO]</t>
  </si>
  <si>
    <t>SCHIEHALLION</t>
  </si>
  <si>
    <t>Leman BP Platform [PERENCO]</t>
  </si>
  <si>
    <t>SCHOONER</t>
  </si>
  <si>
    <t>Leman BT Platform [PERENCO]</t>
  </si>
  <si>
    <t>SCOLTY</t>
  </si>
  <si>
    <t>Leman CD Platform [PERENCO]</t>
  </si>
  <si>
    <t>SCOTER</t>
  </si>
  <si>
    <t>Leman CP Platform [PERENCO]</t>
  </si>
  <si>
    <t>SCOTT</t>
  </si>
  <si>
    <t>Leman DD Platform [PERENCO]</t>
  </si>
  <si>
    <t>SEAGULL</t>
  </si>
  <si>
    <t>Leman ED Platform [PERENCO]</t>
  </si>
  <si>
    <t>SEVEN SEAS</t>
  </si>
  <si>
    <t>Leman EP Platform [PERENCO]</t>
  </si>
  <si>
    <t>SEYMOUR</t>
  </si>
  <si>
    <t>Leman FD Platform [PERENCO]</t>
  </si>
  <si>
    <t>SHAMROCK</t>
  </si>
  <si>
    <t>Leman G Platform [PERENCO]</t>
  </si>
  <si>
    <t>SHAW</t>
  </si>
  <si>
    <t>Leman H Platform [PERENCO]</t>
  </si>
  <si>
    <t>SHEARWATER</t>
  </si>
  <si>
    <t>Leman J Platform [PERENCO]</t>
  </si>
  <si>
    <t>SILLIMANITE</t>
  </si>
  <si>
    <t>Leman AC Platform (SHELL)</t>
  </si>
  <si>
    <t>SINOPE</t>
  </si>
  <si>
    <t>Leman AD1 Platform [SHELL]</t>
  </si>
  <si>
    <t>SKENE</t>
  </si>
  <si>
    <t>Leman AD2 Platform [SHELL]</t>
  </si>
  <si>
    <t>SKIFF</t>
  </si>
  <si>
    <t>Leman AK Platform [SHELL]</t>
  </si>
  <si>
    <t>SKUA [pt. of MARNOCK-SKUA]</t>
  </si>
  <si>
    <t>Leman AP Platform [SHELL]</t>
  </si>
  <si>
    <t>SOLAN</t>
  </si>
  <si>
    <t>Leman BD Platform [SHELL]</t>
  </si>
  <si>
    <t>SOLITAIRE</t>
  </si>
  <si>
    <t>Leman BH Platform [SHELL]</t>
  </si>
  <si>
    <t>SOMERVILLE</t>
  </si>
  <si>
    <t>Leman BK Platform [SHELL]</t>
  </si>
  <si>
    <t>SOUTH CORMORANT</t>
  </si>
  <si>
    <t>Leman BP Platform [SHELL]</t>
  </si>
  <si>
    <t>SOUTH MORECAMBE</t>
  </si>
  <si>
    <t>Leman BT Platform [SHELL]</t>
  </si>
  <si>
    <t>SOUTH SEAN</t>
  </si>
  <si>
    <t>Leman CD Platform [SHELL]</t>
  </si>
  <si>
    <t>SOUTH VALIANT</t>
  </si>
  <si>
    <t>Leman CP Platform [SHELL]</t>
  </si>
  <si>
    <t>SOUTHWARK</t>
  </si>
  <si>
    <t>Leman D Platform [SHELL]</t>
  </si>
  <si>
    <t>STAMFORD</t>
  </si>
  <si>
    <t>Leman E Platform [SHELL]</t>
  </si>
  <si>
    <t>STARLING</t>
  </si>
  <si>
    <t>Leman F Platform [SHELL]</t>
  </si>
  <si>
    <t>STATFJORD</t>
  </si>
  <si>
    <t>Leman G Platform [SHELL]</t>
  </si>
  <si>
    <t>STELLA</t>
  </si>
  <si>
    <t>Leman South Manifold</t>
  </si>
  <si>
    <t>STIRLING</t>
  </si>
  <si>
    <t>Lennox Platform</t>
  </si>
  <si>
    <t>STORR</t>
  </si>
  <si>
    <t>Lochranza SSTM</t>
  </si>
  <si>
    <t>STRATHSPEY</t>
  </si>
  <si>
    <t>Lomond Platform</t>
  </si>
  <si>
    <t>SUILVEN</t>
  </si>
  <si>
    <t>Columbus CDev1</t>
  </si>
  <si>
    <t>SUNFLOWER</t>
  </si>
  <si>
    <t>Loyal Subsea</t>
  </si>
  <si>
    <t>SYCAMORE</t>
  </si>
  <si>
    <t>Lyell Manifold</t>
  </si>
  <si>
    <t>TALBOT</t>
  </si>
  <si>
    <t>MacCulloch Manifold</t>
  </si>
  <si>
    <t>TARTAN</t>
  </si>
  <si>
    <t>Machar Manifold</t>
  </si>
  <si>
    <t>TEAL</t>
  </si>
  <si>
    <t>Maclure subsea completion</t>
  </si>
  <si>
    <t>TEAL SOUTH</t>
  </si>
  <si>
    <t>MacLure Well M2C</t>
  </si>
  <si>
    <t>TEAL WEST</t>
  </si>
  <si>
    <t>Madoes Subsea Manifold</t>
  </si>
  <si>
    <t>TELFORD</t>
  </si>
  <si>
    <t>Magnus Platform</t>
  </si>
  <si>
    <t>TERN</t>
  </si>
  <si>
    <t>Magnus Manifold SWIFT</t>
  </si>
  <si>
    <t>TETHYS</t>
  </si>
  <si>
    <t>Mallard Subsea Completions</t>
  </si>
  <si>
    <t>THAMES</t>
  </si>
  <si>
    <t>Malory Platform</t>
  </si>
  <si>
    <t>THELMA</t>
  </si>
  <si>
    <t>Maria Horst Subsea Completion</t>
  </si>
  <si>
    <t>THISTLE</t>
  </si>
  <si>
    <t>Mariner FSU</t>
  </si>
  <si>
    <t>TIFFANY</t>
  </si>
  <si>
    <t>Noble Lloyd Noble</t>
  </si>
  <si>
    <t>TOLMOUNT</t>
  </si>
  <si>
    <t>Mariner Loading Buoy</t>
  </si>
  <si>
    <t>TOMMELITEN A</t>
  </si>
  <si>
    <t>Mariner PDQ Platform</t>
  </si>
  <si>
    <t>TONI</t>
  </si>
  <si>
    <t>Markham ST-1 Platform</t>
  </si>
  <si>
    <t>TONTO</t>
  </si>
  <si>
    <t>Marnock ETAP PDR Platform</t>
  </si>
  <si>
    <t>TOPAZ</t>
  </si>
  <si>
    <t>McAdam MM WHPS</t>
  </si>
  <si>
    <t>TORMORE</t>
  </si>
  <si>
    <t>Mercury Subsea Manifold</t>
  </si>
  <si>
    <t>TORNADO</t>
  </si>
  <si>
    <t>Merganser Manifold</t>
  </si>
  <si>
    <t>TRENT</t>
  </si>
  <si>
    <t>Merlin Subsea Completion</t>
  </si>
  <si>
    <t>TULLICH</t>
  </si>
  <si>
    <t>Miller Platform</t>
  </si>
  <si>
    <t>TWEEDSMUIR</t>
  </si>
  <si>
    <t>Millom West Platform</t>
  </si>
  <si>
    <t>TWEEDSMUIR SOUTH</t>
  </si>
  <si>
    <t>Millom East PLEM</t>
  </si>
  <si>
    <t>TYNE NORTH</t>
  </si>
  <si>
    <t>Mimas Platform</t>
  </si>
  <si>
    <t>TYNE SOUTH</t>
  </si>
  <si>
    <t>Minerva Platform</t>
  </si>
  <si>
    <t>UTGARD</t>
  </si>
  <si>
    <t>Minke</t>
  </si>
  <si>
    <t>VALKYRIE</t>
  </si>
  <si>
    <t>Mirren Subsea Completion</t>
  </si>
  <si>
    <t>VAMPIRE</t>
  </si>
  <si>
    <t>Monan Template/Manifold</t>
  </si>
  <si>
    <t>VANGUARD</t>
  </si>
  <si>
    <t>Montrose A Platform</t>
  </si>
  <si>
    <t>VARADERO</t>
  </si>
  <si>
    <t>Mordred ERW</t>
  </si>
  <si>
    <t>VERBIER</t>
  </si>
  <si>
    <t>Mungo NUI Platform</t>
  </si>
  <si>
    <t>VICTOR</t>
  </si>
  <si>
    <t>Munro MH Platform</t>
  </si>
  <si>
    <t>VICTORIA</t>
  </si>
  <si>
    <t>Murchison Platform</t>
  </si>
  <si>
    <t>VICTORY</t>
  </si>
  <si>
    <t>Murdoch Compression Platform</t>
  </si>
  <si>
    <t>VIKING A [pt of VIKING GROUP]</t>
  </si>
  <si>
    <t>Murdoch MA Platform</t>
  </si>
  <si>
    <t>VIKING B [pt of VIKING GROUP]</t>
  </si>
  <si>
    <t>Murdoch MD Platform</t>
  </si>
  <si>
    <t>VIKING C [pt of VIKING GROUP]</t>
  </si>
  <si>
    <t>Murdoch K WHPS</t>
  </si>
  <si>
    <t>VIKING D [pt of VIKING GROUP]</t>
  </si>
  <si>
    <t>Murlach Subsea Manifold</t>
  </si>
  <si>
    <t>VIKING E [pt of VIKING GROUP]</t>
  </si>
  <si>
    <t>Nelson Platform</t>
  </si>
  <si>
    <t>VISCOUNT</t>
  </si>
  <si>
    <t>Nelson Manifold</t>
  </si>
  <si>
    <t>VIXEN</t>
  </si>
  <si>
    <t>Neptune Platform</t>
  </si>
  <si>
    <t>VORLICH</t>
  </si>
  <si>
    <t>Ness Template</t>
  </si>
  <si>
    <t>VULCAN</t>
  </si>
  <si>
    <t>Nevis South Cluster</t>
  </si>
  <si>
    <t>WATT</t>
  </si>
  <si>
    <t>Newsham Template</t>
  </si>
  <si>
    <t>WAVENEY</t>
  </si>
  <si>
    <t>Nicol Subsea Completion</t>
  </si>
  <si>
    <t>WENLOCK</t>
  </si>
  <si>
    <t>Ninian Central Platform</t>
  </si>
  <si>
    <t>WENSUM</t>
  </si>
  <si>
    <t>Ninian Northern Platform</t>
  </si>
  <si>
    <t>WEST BRAE</t>
  </si>
  <si>
    <t>Ninian Southern Platform</t>
  </si>
  <si>
    <t>WEST DON</t>
  </si>
  <si>
    <t>Davy North Subsea Completion</t>
  </si>
  <si>
    <t>WEST SOLE</t>
  </si>
  <si>
    <t>Morecambe North Platform</t>
  </si>
  <si>
    <t>WHITTLE</t>
  </si>
  <si>
    <t>LOGGS GGS Production Platform</t>
  </si>
  <si>
    <t>WINDERMERE</t>
  </si>
  <si>
    <t>Valiant North 1 Platform</t>
  </si>
  <si>
    <t>WINGATE</t>
  </si>
  <si>
    <t>Valiant North 2 Platform</t>
  </si>
  <si>
    <t>WOLLASTON</t>
  </si>
  <si>
    <t>Nuggets N1 manifold</t>
  </si>
  <si>
    <t>WOOD</t>
  </si>
  <si>
    <t>Nuggets NGA WHPS</t>
  </si>
  <si>
    <t>WYTCH FARM</t>
  </si>
  <si>
    <t>Nuggets NGE WHPS</t>
  </si>
  <si>
    <t>YARE</t>
  </si>
  <si>
    <t>Nuggets NGB WHPS</t>
  </si>
  <si>
    <t>YORK</t>
  </si>
  <si>
    <t>Nuggets NGC WHPS</t>
  </si>
  <si>
    <t>YTHAN</t>
  </si>
  <si>
    <t>Nuggets N3 Manifold</t>
  </si>
  <si>
    <t>Nuggets NGD WHPS</t>
  </si>
  <si>
    <t>E&amp;A Well</t>
  </si>
  <si>
    <t>Orion WHPS</t>
  </si>
  <si>
    <t>Orlando - Well 1</t>
  </si>
  <si>
    <t>Orwell Subsea Template</t>
  </si>
  <si>
    <t>Osprey Production Manifold</t>
  </si>
  <si>
    <t>Otter Manifold</t>
  </si>
  <si>
    <t>Pelican Manifold</t>
  </si>
  <si>
    <t>Penguins East Subsea Development</t>
  </si>
  <si>
    <t>Petronella Control Manifold</t>
  </si>
  <si>
    <t>Pickerill A Platform</t>
  </si>
  <si>
    <t>Pickerill B Platform</t>
  </si>
  <si>
    <t>Pict SSTM</t>
  </si>
  <si>
    <t>Haewene Brim</t>
  </si>
  <si>
    <t>Piper B Platform</t>
  </si>
  <si>
    <t>Ravenspurn North CPP Platform</t>
  </si>
  <si>
    <t>Ravenspurn North ST2 Platform</t>
  </si>
  <si>
    <t>Ravenspurn North ST3 Platform</t>
  </si>
  <si>
    <t>Ravenspurn WT1 Platform</t>
  </si>
  <si>
    <t>Ravenspurn South A Platform</t>
  </si>
  <si>
    <t>Ravenspurn South B Platform</t>
  </si>
  <si>
    <t>Ravenspurn South C Platform</t>
  </si>
  <si>
    <t>Rhum Installation 1</t>
  </si>
  <si>
    <t>Rhyl Development well</t>
  </si>
  <si>
    <t>Rita WHPS</t>
  </si>
  <si>
    <t>Rochelle East Manifold</t>
  </si>
  <si>
    <t>Rosebank</t>
  </si>
  <si>
    <t>Bleo Holm FPSO</t>
  </si>
  <si>
    <t>Rough AD Platform</t>
  </si>
  <si>
    <t>Rough AP Platform</t>
  </si>
  <si>
    <t>Rough BD Platform</t>
  </si>
  <si>
    <t>Rough BP Platform</t>
  </si>
  <si>
    <t>Rough CD Platform</t>
  </si>
  <si>
    <t>Saltire A Platform</t>
  </si>
  <si>
    <t>Saturn (Annabel) Manifold</t>
  </si>
  <si>
    <t>Saturn ND Platform</t>
  </si>
  <si>
    <t>Saxon DC8 Manifold</t>
  </si>
  <si>
    <t>Scapa Template</t>
  </si>
  <si>
    <t>Glen Lyon FPSO</t>
  </si>
  <si>
    <t>Schooner A Platform</t>
  </si>
  <si>
    <t>Scolty Production WHPS</t>
  </si>
  <si>
    <t>Scoter Subsea Completion</t>
  </si>
  <si>
    <t>Scott JD Platform</t>
  </si>
  <si>
    <t>Scott JU Platform</t>
  </si>
  <si>
    <t>Scott Manifold PLEM</t>
  </si>
  <si>
    <t>Seagull 4 x Subsea Wells</t>
  </si>
  <si>
    <t>Seven Seas 2 SSTM</t>
  </si>
  <si>
    <t>Seymour WHPS</t>
  </si>
  <si>
    <t>Shamrock QS</t>
  </si>
  <si>
    <t>Shaw Production Manifold</t>
  </si>
  <si>
    <t>Shearwater A Wellhead Platform</t>
  </si>
  <si>
    <t>Shearwater C PUQ Platform</t>
  </si>
  <si>
    <t>D12-B Platform</t>
  </si>
  <si>
    <t>Skene Subsea Completion</t>
  </si>
  <si>
    <t>Skiff PS Platform</t>
  </si>
  <si>
    <t>Skua Subsea Manifold Base</t>
  </si>
  <si>
    <t>Solan Platform</t>
  </si>
  <si>
    <t>Cormorant A Platform</t>
  </si>
  <si>
    <t>Cormorant UMC</t>
  </si>
  <si>
    <t>Morecambe South CPP1 Platform</t>
  </si>
  <si>
    <t>Morecambe South AP1 Platform</t>
  </si>
  <si>
    <t>Morecambe South DP1 Platform</t>
  </si>
  <si>
    <t>Morecambe South DP3 Platform</t>
  </si>
  <si>
    <t>Morecambe South DP4 Platform</t>
  </si>
  <si>
    <t>Morecambe South DP6 Platform</t>
  </si>
  <si>
    <t>Morecambe South DP8 Platform</t>
  </si>
  <si>
    <t>Sean PD Platform</t>
  </si>
  <si>
    <t>Sean PP Platform</t>
  </si>
  <si>
    <t>Sean RD Platform</t>
  </si>
  <si>
    <t>Valiant South Platform</t>
  </si>
  <si>
    <t>Southwark Platform</t>
  </si>
  <si>
    <t>Stamford WHPS</t>
  </si>
  <si>
    <t>Starling</t>
  </si>
  <si>
    <t>Statfjord B Platform</t>
  </si>
  <si>
    <t>Stella FPF-1</t>
  </si>
  <si>
    <t>Stirling Subsea Development</t>
  </si>
  <si>
    <t>Storr Drill Centre</t>
  </si>
  <si>
    <t>Storr Development Well</t>
  </si>
  <si>
    <t>Strathspey Manifold</t>
  </si>
  <si>
    <t>Sycamore South</t>
  </si>
  <si>
    <t>Sycamore Main Manifold</t>
  </si>
  <si>
    <t>Talbot Drilling Template</t>
  </si>
  <si>
    <t>Tartan A Platform</t>
  </si>
  <si>
    <t>Teal Manifold</t>
  </si>
  <si>
    <t>Teal South Manifold</t>
  </si>
  <si>
    <t>Teal West</t>
  </si>
  <si>
    <t>Telford Central Manifold</t>
  </si>
  <si>
    <t>Tern Platform</t>
  </si>
  <si>
    <t>Tethys Platform</t>
  </si>
  <si>
    <t>Thames AP Platform</t>
  </si>
  <si>
    <t>Thelma Manifold</t>
  </si>
  <si>
    <t>Thistle A Platform</t>
  </si>
  <si>
    <t>Thurne</t>
  </si>
  <si>
    <t>Tiffany Platform</t>
  </si>
  <si>
    <t>Tolmount NUI Platform</t>
  </si>
  <si>
    <t>Tolmount East Manifold</t>
  </si>
  <si>
    <t>Toni Production Template</t>
  </si>
  <si>
    <t>Topaz WHPS</t>
  </si>
  <si>
    <t>Tormore Subsea Prod System</t>
  </si>
  <si>
    <t>Trent Compression Platform</t>
  </si>
  <si>
    <t>Trent Platform</t>
  </si>
  <si>
    <t>Tullich Subsea Manifold</t>
  </si>
  <si>
    <t>Tweedsmuir SSTM</t>
  </si>
  <si>
    <t>Tyne Platform</t>
  </si>
  <si>
    <t>Utgard Subsea Template</t>
  </si>
  <si>
    <t>Vampire Fixed Steel Platform</t>
  </si>
  <si>
    <t>Vanguard QD Platform</t>
  </si>
  <si>
    <t>Varadero DC1 Drilling Template</t>
  </si>
  <si>
    <t>Victor JD Platform</t>
  </si>
  <si>
    <t>Victor Drilling Template</t>
  </si>
  <si>
    <t>Victoria</t>
  </si>
  <si>
    <t>Viking AR Platform</t>
  </si>
  <si>
    <t>Viking KD Platform</t>
  </si>
  <si>
    <t>Viking LD Platform</t>
  </si>
  <si>
    <t>Viking BD Platform</t>
  </si>
  <si>
    <t>Viking GD Platform</t>
  </si>
  <si>
    <t>Viking HD Platform</t>
  </si>
  <si>
    <t>Viking CD Platform</t>
  </si>
  <si>
    <t>Viking DD Platform</t>
  </si>
  <si>
    <t>Viking ED Platform</t>
  </si>
  <si>
    <t>Viscount Steel Platform</t>
  </si>
  <si>
    <t>Vixen SWPS</t>
  </si>
  <si>
    <t>Vorlich North WHPS</t>
  </si>
  <si>
    <t>Vulcan 1 Platform</t>
  </si>
  <si>
    <t>Vulcan 2 Platform</t>
  </si>
  <si>
    <t>Watt QM WHPS</t>
  </si>
  <si>
    <t>Waveney Platform</t>
  </si>
  <si>
    <t>Wenlock Platform</t>
  </si>
  <si>
    <t>Brae West-Sedgwick Manifold</t>
  </si>
  <si>
    <t>West Don - Subsea Completion</t>
  </si>
  <si>
    <t>West Sole WA Main Platform</t>
  </si>
  <si>
    <t>West Sole WAP Platform</t>
  </si>
  <si>
    <t>West Sole WAS Platform</t>
  </si>
  <si>
    <t>West Sole WB Platform</t>
  </si>
  <si>
    <t>West Sole WC Platform</t>
  </si>
  <si>
    <t>Whittle SSTM</t>
  </si>
  <si>
    <t>Windermere Platform</t>
  </si>
  <si>
    <t>Wingate Platform</t>
  </si>
  <si>
    <t>Wissey</t>
  </si>
  <si>
    <t>Wollaston Subsea template/mani</t>
  </si>
  <si>
    <t>Wood WHPS</t>
  </si>
  <si>
    <t>Wren ERW</t>
  </si>
  <si>
    <t>Wytch Farm Gathering Station and associated sites</t>
  </si>
  <si>
    <t>Yare (Thames) subsea</t>
  </si>
  <si>
    <t>York NUI</t>
  </si>
  <si>
    <t>Ythan P1</t>
  </si>
  <si>
    <t>Owner Alignment (please select one of the dropdown options below).</t>
  </si>
  <si>
    <t>Alternatives to Decommissioning</t>
  </si>
  <si>
    <t>Select all concepts which apply, and the relevant infrastructure categories. Mark the relevant matix squares with 'Yes', leaving other squares blank.</t>
  </si>
  <si>
    <t xml:space="preserve">Barriers to implementing the listed alternatives to decommissioning </t>
  </si>
  <si>
    <t>Little / no supporting infrastructure</t>
  </si>
  <si>
    <t>Barriers to implementing the listed alternatives to decommissioning</t>
  </si>
  <si>
    <t>Green = Complete; Beige = In Progress</t>
  </si>
  <si>
    <t xml:space="preserve">Please note that any question cells not populated will cause this section to return as In Progress - please use 'N/A' where applicable. </t>
  </si>
  <si>
    <t>decom.team@nstauthority.co.uk</t>
  </si>
  <si>
    <t>Completed returns should be sent to;</t>
  </si>
  <si>
    <t xml:space="preserve">Please contact your NSTA Decom Stewardship Engineer contact to address any issues encountered in completing the form. </t>
  </si>
  <si>
    <t xml:space="preserve">
If multiple fields, please detail additional fields below (enter ‘N/A’ otherwise).</t>
  </si>
  <si>
    <t>Platforms*</t>
  </si>
  <si>
    <t>* and static, floating structures e.g. FPSOs, FSUs, etc.</t>
  </si>
  <si>
    <t>This Operator assessment has been shared with the Joint Venture (JV) partners.</t>
  </si>
  <si>
    <t>Please describe (at the high level) the main concepts considered. Enter N/A where a concept is not applicable.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</si>
</sst>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0" x14ac:knownFonts="1">
    <font>
      <sz val="11"/>
      <color theme="1"/>
      <name val="Aptos Narrow"/>
      <family val="2"/>
      <scheme val="minor"/>
    </font>
    <font>
      <sz val="11"/>
      <color rgb="FFFF0000"/>
      <name val="Aptos Narrow"/>
      <family val="2"/>
      <scheme val="minor"/>
    </font>
    <font>
      <b/>
      <sz val="11"/>
      <color theme="1"/>
      <name val="Aptos Narrow"/>
      <family val="2"/>
      <scheme val="minor"/>
    </font>
    <font>
      <sz val="11"/>
      <color rgb="FF242424"/>
      <name val="Lato Black"/>
      <family val="2"/>
    </font>
    <font>
      <sz val="10"/>
      <color rgb="FF242424"/>
      <name val="Lato Black"/>
      <family val="2"/>
    </font>
    <font>
      <sz val="10"/>
      <color rgb="FF000000"/>
      <name val="Arial"/>
      <family val="2"/>
    </font>
    <font>
      <b/>
      <sz val="9"/>
      <color indexed="81"/>
      <name val="Tahoma"/>
      <family val="2"/>
    </font>
    <font>
      <sz val="9"/>
      <color indexed="81"/>
      <name val="Tahoma"/>
      <family val="2"/>
    </font>
    <font>
      <u/>
      <sz val="11"/>
      <color rgb="FF242424"/>
      <name val="Lato Black"/>
      <family val="2"/>
    </font>
    <font>
      <sz val="10"/>
      <color theme="1"/>
      <name val="Aptos Narrow"/>
      <family val="2"/>
      <scheme val="minor"/>
    </font>
    <font>
      <b/>
      <sz val="9"/>
      <color theme="1"/>
      <name val="Aptos Narrow"/>
      <family val="2"/>
      <scheme val="minor"/>
    </font>
    <font>
      <b/>
      <sz val="8"/>
      <color theme="1"/>
      <name val="Aptos Narrow"/>
      <family val="2"/>
      <scheme val="minor"/>
    </font>
    <font>
      <b/>
      <sz val="10"/>
      <color theme="1"/>
      <name val="Aptos Narrow"/>
      <family val="2"/>
      <scheme val="minor"/>
    </font>
    <font>
      <u/>
      <sz val="11"/>
      <color theme="10"/>
      <name val="Aptos Narrow"/>
      <family val="2"/>
      <scheme val="minor"/>
    </font>
    <font>
      <sz val="11"/>
      <color rgb="FF000000"/>
      <name val="Segoe UI"/>
      <family val="2"/>
    </font>
    <font>
      <b/>
      <sz val="11"/>
      <color rgb="FFFF0000"/>
      <name val="Aptos Narrow"/>
      <family val="2"/>
      <scheme val="minor"/>
    </font>
    <font>
      <b/>
      <sz val="11"/>
      <color rgb="FF242424"/>
      <name val="Aptos Narrow"/>
      <family val="2"/>
      <scheme val="minor"/>
    </font>
    <font>
      <b/>
      <sz val="10"/>
      <color rgb="FF242424"/>
      <name val="Aptos Narrow"/>
      <family val="2"/>
      <scheme val="minor"/>
    </font>
    <font>
      <sz val="8"/>
      <name val="Aptos Narrow"/>
      <family val="2"/>
      <scheme val="minor"/>
    </font>
    <font>
      <b/>
      <u/>
      <sz val="11"/>
      <color theme="10"/>
      <name val="Aptos Narrow"/>
      <family val="2"/>
      <scheme val="minor"/>
    </font>
    <font>
      <sz val="8"/>
      <color theme="1"/>
      <name val="Aptos Narrow"/>
      <family val="2"/>
      <scheme val="minor"/>
    </font>
    <font>
      <b/>
      <u/>
      <sz val="11"/>
      <color rgb="FF242424"/>
      <name val="Lato Black"/>
      <family val="2"/>
    </font>
    <font>
      <b/>
      <sz val="11"/>
      <color rgb="FF242424"/>
      <name val="Lato Black"/>
      <family val="2"/>
    </font>
    <font>
      <b/>
      <sz val="10"/>
      <color rgb="FF242424"/>
      <name val="Lato Black"/>
      <family val="2"/>
    </font>
    <font>
      <sz val="8"/>
      <color indexed="81"/>
      <name val="Tahoma"/>
      <family val="2"/>
    </font>
    <font>
      <b/>
      <sz val="12"/>
      <color rgb="FF242424"/>
      <name val="Aptos Narrow"/>
      <family val="2"/>
      <scheme val="minor"/>
    </font>
    <font>
      <b/>
      <sz val="11"/>
      <color theme="0"/>
      <name val="Aptos Narrow"/>
      <family val="2"/>
      <scheme val="minor"/>
    </font>
    <font>
      <b/>
      <sz val="8"/>
      <color indexed="81"/>
      <name val="Tahoma"/>
      <family val="2"/>
    </font>
    <font>
      <i/>
      <sz val="8"/>
      <color theme="1"/>
      <name val="Aptos Narrow"/>
      <family val="2"/>
      <scheme val="minor"/>
    </font>
    <font>
      <b/>
      <sz val="10"/>
      <color theme="8" tint="-0.249977111117893"/>
      <name val="Aptos Narrow"/>
      <family val="2"/>
      <scheme val="minor"/>
    </font>
    <font>
      <u/>
      <sz val="11"/>
      <color theme="4"/>
      <name val="Aptos Narrow"/>
      <family val="2"/>
      <scheme val="minor"/>
    </font>
    <font>
      <sz val="11"/>
      <color theme="7" tint="-0.249977111117893"/>
      <name val="Aptos Narrow"/>
      <family val="2"/>
      <scheme val="minor"/>
    </font>
    <font>
      <sz val="11"/>
      <color rgb="FFD10000"/>
      <name val="Aptos Narrow"/>
      <family val="2"/>
      <scheme val="minor"/>
    </font>
    <font>
      <sz val="11"/>
      <color rgb="FFC00000"/>
      <name val="Aptos Narrow"/>
      <family val="2"/>
      <scheme val="minor"/>
    </font>
    <font>
      <b/>
      <sz val="11"/>
      <color rgb="FF950000"/>
      <name val="Aptos Narrow"/>
      <family val="2"/>
      <scheme val="minor"/>
    </font>
    <font>
      <sz val="8"/>
      <color theme="1"/>
      <name val="Centaur"/>
      <family val="1"/>
    </font>
    <font>
      <sz val="9"/>
      <color rgb="FF242424"/>
      <name val="Lato Black"/>
      <family val="2"/>
    </font>
    <font>
      <sz val="7"/>
      <color theme="1"/>
      <name val="Aptos Narrow"/>
      <family val="2"/>
    </font>
    <font>
      <sz val="7"/>
      <color theme="1"/>
      <name val="Aptos Narrow"/>
      <family val="2"/>
      <scheme val="minor"/>
    </font>
    <font>
      <i/>
      <sz val="11"/>
      <color theme="1"/>
      <name val="Aptos Narrow"/>
      <family val="2"/>
      <scheme val="minor"/>
    </font>
  </fonts>
  <fills count="12">
    <fill>
      <patternFill patternType="none"/>
    </fill>
    <fill>
      <patternFill patternType="gray125"/>
    </fill>
    <fill>
      <patternFill patternType="solid">
        <fgColor rgb="FF99CCFF"/>
        <bgColor indexed="64"/>
      </patternFill>
    </fill>
    <fill>
      <patternFill patternType="solid">
        <fgColor rgb="FFE9E9E7"/>
        <bgColor indexed="64"/>
      </patternFill>
    </fill>
    <fill>
      <patternFill patternType="solid">
        <fgColor theme="0"/>
        <bgColor indexed="64"/>
      </patternFill>
    </fill>
    <fill>
      <patternFill patternType="solid">
        <fgColor theme="0" tint="-0.34998626667073579"/>
        <bgColor indexed="64"/>
      </patternFill>
    </fill>
    <fill>
      <patternFill patternType="solid">
        <fgColor theme="0" tint="-0.249977111117893"/>
        <bgColor indexed="64"/>
      </patternFill>
    </fill>
    <fill>
      <patternFill patternType="solid">
        <fgColor theme="4"/>
        <bgColor indexed="64"/>
      </patternFill>
    </fill>
    <fill>
      <patternFill patternType="solid">
        <fgColor theme="3" tint="0.749992370372631"/>
        <bgColor indexed="64"/>
      </patternFill>
    </fill>
    <fill>
      <patternFill patternType="solid">
        <fgColor theme="3" tint="0.89999084444715716"/>
        <bgColor indexed="64"/>
      </patternFill>
    </fill>
    <fill>
      <patternFill patternType="solid">
        <fgColor theme="0" tint="-4.9989318521683403E-2"/>
        <bgColor indexed="64"/>
      </patternFill>
    </fill>
    <fill>
      <patternFill patternType="solid">
        <fgColor rgb="FFFDEFD3"/>
        <bgColor indexed="64"/>
      </patternFill>
    </fill>
  </fills>
  <borders count="2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3">
    <xf numFmtId="0" fontId="0" fillId="0" borderId="0"/>
    <xf numFmtId="0" fontId="5" fillId="0" borderId="0"/>
    <xf numFmtId="0" fontId="13" fillId="0" borderId="0" applyNumberFormat="0" applyFill="0" applyBorder="0" applyAlignment="0" applyProtection="0"/>
  </cellStyleXfs>
  <cellXfs count="155">
    <xf numFmtId="0" fontId="0" fillId="0" borderId="0" xfId="0"/>
    <xf numFmtId="0" fontId="3" fillId="0" borderId="0" xfId="0" applyFont="1" applyAlignment="1">
      <alignment vertical="center"/>
    </xf>
    <xf numFmtId="0" fontId="2" fillId="0" borderId="0" xfId="0" applyFont="1"/>
    <xf numFmtId="0" fontId="0" fillId="2" borderId="0" xfId="0" applyFill="1"/>
    <xf numFmtId="0" fontId="3" fillId="2" borderId="0" xfId="0" applyFont="1" applyFill="1" applyAlignment="1">
      <alignment vertical="center"/>
    </xf>
    <xf numFmtId="0" fontId="1" fillId="2" borderId="0" xfId="0" applyFont="1" applyFill="1"/>
    <xf numFmtId="0" fontId="1" fillId="0" borderId="0" xfId="0" applyFont="1"/>
    <xf numFmtId="0" fontId="8" fillId="2" borderId="0" xfId="0" applyFont="1" applyFill="1" applyAlignment="1">
      <alignment vertical="center"/>
    </xf>
    <xf numFmtId="0" fontId="0" fillId="2" borderId="0" xfId="0" applyFill="1" applyAlignment="1">
      <alignment vertical="top" wrapText="1"/>
    </xf>
    <xf numFmtId="0" fontId="2" fillId="0" borderId="0" xfId="0" applyFont="1" applyAlignment="1">
      <alignment vertical="top" wrapText="1"/>
    </xf>
    <xf numFmtId="0" fontId="2" fillId="0" borderId="0" xfId="0" applyFont="1" applyAlignment="1">
      <alignment vertical="top"/>
    </xf>
    <xf numFmtId="0" fontId="0" fillId="2" borderId="1" xfId="0" applyFill="1" applyBorder="1"/>
    <xf numFmtId="0" fontId="0" fillId="2" borderId="2" xfId="0" applyFill="1" applyBorder="1"/>
    <xf numFmtId="0" fontId="3" fillId="2" borderId="4" xfId="0" applyFont="1" applyFill="1" applyBorder="1" applyAlignment="1">
      <alignment vertical="center"/>
    </xf>
    <xf numFmtId="0" fontId="1" fillId="2" borderId="4" xfId="0" applyFont="1" applyFill="1" applyBorder="1"/>
    <xf numFmtId="0" fontId="0" fillId="2" borderId="4" xfId="0" applyFill="1" applyBorder="1"/>
    <xf numFmtId="0" fontId="1" fillId="2" borderId="6" xfId="0" applyFont="1" applyFill="1" applyBorder="1"/>
    <xf numFmtId="0" fontId="0" fillId="2" borderId="7" xfId="0" applyFill="1" applyBorder="1"/>
    <xf numFmtId="0" fontId="0" fillId="2" borderId="2" xfId="0" applyFill="1" applyBorder="1" applyAlignment="1">
      <alignment vertical="top" wrapText="1"/>
    </xf>
    <xf numFmtId="0" fontId="0" fillId="0" borderId="0" xfId="0" applyAlignment="1">
      <alignment textRotation="48"/>
    </xf>
    <xf numFmtId="0" fontId="9" fillId="2" borderId="0" xfId="0" applyFont="1" applyFill="1" applyAlignment="1">
      <alignment vertical="top" wrapText="1"/>
    </xf>
    <xf numFmtId="0" fontId="4" fillId="2" borderId="0" xfId="0" applyFont="1" applyFill="1" applyAlignment="1">
      <alignment vertical="center"/>
    </xf>
    <xf numFmtId="0" fontId="0" fillId="4" borderId="2" xfId="0" applyFill="1" applyBorder="1"/>
    <xf numFmtId="0" fontId="0" fillId="4" borderId="3" xfId="0" applyFill="1" applyBorder="1"/>
    <xf numFmtId="0" fontId="0" fillId="4" borderId="0" xfId="0" applyFill="1"/>
    <xf numFmtId="0" fontId="0" fillId="4" borderId="5" xfId="0" applyFill="1" applyBorder="1"/>
    <xf numFmtId="0" fontId="0" fillId="4" borderId="7" xfId="0" applyFill="1" applyBorder="1"/>
    <xf numFmtId="0" fontId="1" fillId="2" borderId="1" xfId="0" applyFont="1" applyFill="1" applyBorder="1"/>
    <xf numFmtId="0" fontId="14" fillId="0" borderId="0" xfId="0" applyFont="1"/>
    <xf numFmtId="0" fontId="0" fillId="4" borderId="8" xfId="0" applyFill="1" applyBorder="1"/>
    <xf numFmtId="0" fontId="12" fillId="0" borderId="0" xfId="0" applyFont="1" applyAlignment="1">
      <alignment wrapText="1"/>
    </xf>
    <xf numFmtId="0" fontId="2" fillId="2" borderId="0" xfId="0" applyFont="1" applyFill="1"/>
    <xf numFmtId="0" fontId="15" fillId="2" borderId="0" xfId="0" applyFont="1" applyFill="1"/>
    <xf numFmtId="0" fontId="16" fillId="2" borderId="0" xfId="0" applyFont="1" applyFill="1" applyAlignment="1">
      <alignment vertical="center"/>
    </xf>
    <xf numFmtId="0" fontId="15" fillId="2" borderId="0" xfId="0" applyFont="1" applyFill="1" applyAlignment="1">
      <alignment vertical="center"/>
    </xf>
    <xf numFmtId="0" fontId="2" fillId="4" borderId="0" xfId="0" applyFont="1" applyFill="1"/>
    <xf numFmtId="0" fontId="15" fillId="4" borderId="0" xfId="0" applyFont="1" applyFill="1"/>
    <xf numFmtId="0" fontId="1" fillId="4" borderId="0" xfId="0" applyFont="1" applyFill="1"/>
    <xf numFmtId="0" fontId="17" fillId="4" borderId="0" xfId="0" applyFont="1" applyFill="1" applyAlignment="1">
      <alignment horizontal="left" vertical="center" wrapText="1"/>
    </xf>
    <xf numFmtId="0" fontId="4" fillId="4" borderId="0" xfId="0" applyFont="1" applyFill="1" applyAlignment="1">
      <alignment vertical="center"/>
    </xf>
    <xf numFmtId="0" fontId="17" fillId="4" borderId="0" xfId="0" applyFont="1" applyFill="1" applyAlignment="1">
      <alignment vertical="center" wrapText="1"/>
    </xf>
    <xf numFmtId="0" fontId="3" fillId="4" borderId="0" xfId="0" applyFont="1" applyFill="1" applyAlignment="1">
      <alignment vertical="center"/>
    </xf>
    <xf numFmtId="0" fontId="10" fillId="4" borderId="9" xfId="0" applyFont="1" applyFill="1" applyBorder="1" applyAlignment="1">
      <alignment vertical="center"/>
    </xf>
    <xf numFmtId="0" fontId="12" fillId="4" borderId="0" xfId="0" applyFont="1" applyFill="1"/>
    <xf numFmtId="0" fontId="2" fillId="4" borderId="0" xfId="0" applyFont="1" applyFill="1" applyAlignment="1">
      <alignment vertical="top" wrapText="1"/>
    </xf>
    <xf numFmtId="0" fontId="2" fillId="4" borderId="5" xfId="0" applyFont="1" applyFill="1" applyBorder="1" applyAlignment="1">
      <alignment vertical="top" wrapText="1"/>
    </xf>
    <xf numFmtId="0" fontId="0" fillId="4" borderId="0" xfId="0" applyFill="1" applyAlignment="1">
      <alignment vertical="center"/>
    </xf>
    <xf numFmtId="0" fontId="12" fillId="4" borderId="0" xfId="0" applyFont="1" applyFill="1" applyAlignment="1">
      <alignment wrapText="1"/>
    </xf>
    <xf numFmtId="0" fontId="2" fillId="4" borderId="0" xfId="0" applyFont="1" applyFill="1" applyAlignment="1">
      <alignment vertical="top"/>
    </xf>
    <xf numFmtId="0" fontId="0" fillId="0" borderId="0" xfId="0" applyAlignment="1">
      <alignment wrapText="1"/>
    </xf>
    <xf numFmtId="0" fontId="13" fillId="2" borderId="0" xfId="2" applyFill="1" applyBorder="1" applyAlignment="1">
      <alignment vertical="center"/>
    </xf>
    <xf numFmtId="0" fontId="17" fillId="2" borderId="0" xfId="0" applyFont="1" applyFill="1" applyAlignment="1">
      <alignment horizontal="left" vertical="center" wrapText="1"/>
    </xf>
    <xf numFmtId="0" fontId="13" fillId="4" borderId="0" xfId="2" applyFill="1" applyBorder="1" applyAlignment="1">
      <alignment vertical="center"/>
    </xf>
    <xf numFmtId="0" fontId="13" fillId="2" borderId="0" xfId="2" applyFill="1" applyBorder="1" applyAlignment="1">
      <alignment horizontal="center" vertical="center"/>
    </xf>
    <xf numFmtId="0" fontId="21" fillId="2" borderId="0" xfId="0" applyFont="1" applyFill="1" applyAlignment="1">
      <alignment vertical="center"/>
    </xf>
    <xf numFmtId="0" fontId="22" fillId="2" borderId="0" xfId="0" applyFont="1" applyFill="1" applyAlignment="1">
      <alignment vertical="center"/>
    </xf>
    <xf numFmtId="0" fontId="23" fillId="2" borderId="0" xfId="0" applyFont="1" applyFill="1" applyAlignment="1">
      <alignment vertical="center"/>
    </xf>
    <xf numFmtId="0" fontId="2" fillId="4" borderId="0" xfId="0" applyFont="1" applyFill="1" applyAlignment="1">
      <alignment wrapText="1"/>
    </xf>
    <xf numFmtId="0" fontId="25" fillId="4" borderId="0" xfId="0" applyFont="1" applyFill="1" applyAlignment="1">
      <alignment wrapText="1"/>
    </xf>
    <xf numFmtId="0" fontId="9" fillId="2" borderId="0" xfId="0" applyFont="1" applyFill="1" applyAlignment="1">
      <alignment horizontal="left" vertical="top" wrapText="1"/>
    </xf>
    <xf numFmtId="0" fontId="0" fillId="4" borderId="0" xfId="0" applyFill="1" applyAlignment="1">
      <alignment horizontal="center"/>
    </xf>
    <xf numFmtId="0" fontId="0" fillId="4" borderId="20" xfId="0" applyFill="1" applyBorder="1" applyAlignment="1">
      <alignment horizontal="center"/>
    </xf>
    <xf numFmtId="0" fontId="0" fillId="2" borderId="0" xfId="0" applyFill="1" applyAlignment="1">
      <alignment horizontal="left" vertical="top" wrapText="1"/>
    </xf>
    <xf numFmtId="0" fontId="26" fillId="7" borderId="13" xfId="2" applyFont="1" applyFill="1" applyBorder="1" applyAlignment="1">
      <alignment horizontal="center" vertical="center"/>
    </xf>
    <xf numFmtId="0" fontId="13" fillId="4" borderId="0" xfId="2" applyFill="1" applyBorder="1"/>
    <xf numFmtId="0" fontId="0" fillId="4" borderId="0" xfId="0" applyFill="1" applyAlignment="1">
      <alignment horizontal="left"/>
    </xf>
    <xf numFmtId="0" fontId="0" fillId="4" borderId="0" xfId="0" applyFill="1" applyAlignment="1">
      <alignment wrapText="1"/>
    </xf>
    <xf numFmtId="0" fontId="10" fillId="4" borderId="9" xfId="0" applyFont="1" applyFill="1" applyBorder="1" applyAlignment="1">
      <alignment vertical="center" wrapText="1"/>
    </xf>
    <xf numFmtId="0" fontId="0" fillId="4" borderId="0" xfId="0" applyFill="1" applyAlignment="1">
      <alignment textRotation="135"/>
    </xf>
    <xf numFmtId="0" fontId="10" fillId="4" borderId="23" xfId="0" applyFont="1" applyFill="1" applyBorder="1" applyAlignment="1">
      <alignment vertical="center" wrapText="1"/>
    </xf>
    <xf numFmtId="0" fontId="11" fillId="8" borderId="22" xfId="0" applyFont="1" applyFill="1" applyBorder="1" applyAlignment="1">
      <alignment horizontal="left" vertical="top" textRotation="135" wrapText="1"/>
    </xf>
    <xf numFmtId="0" fontId="16" fillId="8" borderId="10" xfId="0" applyFont="1" applyFill="1" applyBorder="1" applyAlignment="1">
      <alignment wrapText="1"/>
    </xf>
    <xf numFmtId="0" fontId="16" fillId="8" borderId="11" xfId="0" applyFont="1" applyFill="1" applyBorder="1" applyAlignment="1">
      <alignment vertical="center" wrapText="1"/>
    </xf>
    <xf numFmtId="0" fontId="11" fillId="8" borderId="9" xfId="0" applyFont="1" applyFill="1" applyBorder="1" applyAlignment="1">
      <alignment horizontal="left" vertical="top" textRotation="135" wrapText="1"/>
    </xf>
    <xf numFmtId="0" fontId="16" fillId="8" borderId="11" xfId="0" applyFont="1" applyFill="1" applyBorder="1" applyAlignment="1">
      <alignment wrapText="1"/>
    </xf>
    <xf numFmtId="0" fontId="11" fillId="9" borderId="22" xfId="0" applyFont="1" applyFill="1" applyBorder="1" applyAlignment="1">
      <alignment horizontal="left" vertical="top" textRotation="135" wrapText="1"/>
    </xf>
    <xf numFmtId="0" fontId="16" fillId="9" borderId="9" xfId="0" applyFont="1" applyFill="1" applyBorder="1" applyAlignment="1">
      <alignment wrapText="1"/>
    </xf>
    <xf numFmtId="0" fontId="16" fillId="9" borderId="9" xfId="0" applyFont="1" applyFill="1" applyBorder="1" applyAlignment="1">
      <alignment vertical="center" wrapText="1"/>
    </xf>
    <xf numFmtId="0" fontId="11" fillId="9" borderId="9" xfId="0" applyFont="1" applyFill="1" applyBorder="1" applyAlignment="1">
      <alignment horizontal="left" vertical="top" textRotation="135" wrapText="1"/>
    </xf>
    <xf numFmtId="0" fontId="28" fillId="4" borderId="9" xfId="0" applyFont="1" applyFill="1" applyBorder="1" applyAlignment="1">
      <alignment vertical="center"/>
    </xf>
    <xf numFmtId="0" fontId="13" fillId="2" borderId="2" xfId="2" applyFill="1" applyBorder="1" applyAlignment="1">
      <alignment horizontal="center" vertical="center"/>
    </xf>
    <xf numFmtId="0" fontId="2" fillId="4" borderId="2" xfId="0" applyFont="1" applyFill="1" applyBorder="1"/>
    <xf numFmtId="0" fontId="0" fillId="4" borderId="2" xfId="0" applyFill="1" applyBorder="1" applyAlignment="1">
      <alignment textRotation="45"/>
    </xf>
    <xf numFmtId="0" fontId="13" fillId="4" borderId="2" xfId="2" applyFill="1" applyBorder="1" applyAlignment="1">
      <alignment vertical="center"/>
    </xf>
    <xf numFmtId="0" fontId="25" fillId="8" borderId="9" xfId="0" applyFont="1" applyFill="1" applyBorder="1" applyAlignment="1">
      <alignment wrapText="1"/>
    </xf>
    <xf numFmtId="0" fontId="25" fillId="9" borderId="9" xfId="0" applyFont="1" applyFill="1" applyBorder="1" applyAlignment="1">
      <alignment wrapText="1"/>
    </xf>
    <xf numFmtId="0" fontId="11" fillId="4" borderId="0" xfId="0" applyFont="1" applyFill="1" applyAlignment="1">
      <alignment horizontal="left" vertical="top" textRotation="135" wrapText="1"/>
    </xf>
    <xf numFmtId="0" fontId="20" fillId="4" borderId="0" xfId="0" applyFont="1" applyFill="1" applyAlignment="1">
      <alignment wrapText="1"/>
    </xf>
    <xf numFmtId="0" fontId="13" fillId="4" borderId="3" xfId="2" applyFill="1" applyBorder="1" applyAlignment="1">
      <alignment vertical="center"/>
    </xf>
    <xf numFmtId="0" fontId="0" fillId="4" borderId="5" xfId="0" applyFill="1" applyBorder="1" applyAlignment="1" applyProtection="1">
      <alignment horizontal="left" vertical="top" wrapText="1"/>
      <protection locked="0"/>
    </xf>
    <xf numFmtId="0" fontId="0" fillId="0" borderId="0" xfId="0" applyAlignment="1">
      <alignment textRotation="135"/>
    </xf>
    <xf numFmtId="0" fontId="11" fillId="8" borderId="22" xfId="0" applyFont="1" applyFill="1" applyBorder="1" applyAlignment="1">
      <alignment horizontal="left" vertical="top" textRotation="135"/>
    </xf>
    <xf numFmtId="0" fontId="31" fillId="4" borderId="0" xfId="0" applyFont="1" applyFill="1"/>
    <xf numFmtId="0" fontId="12" fillId="4" borderId="0" xfId="0" applyFont="1" applyFill="1" applyAlignment="1">
      <alignment vertical="top"/>
    </xf>
    <xf numFmtId="0" fontId="26" fillId="2" borderId="0" xfId="2" applyFont="1" applyFill="1" applyBorder="1" applyAlignment="1">
      <alignment horizontal="center" vertical="center"/>
    </xf>
    <xf numFmtId="0" fontId="10" fillId="4" borderId="0" xfId="0" applyFont="1" applyFill="1" applyAlignment="1">
      <alignment vertical="center" wrapText="1"/>
    </xf>
    <xf numFmtId="0" fontId="35" fillId="4" borderId="0" xfId="0" applyFont="1" applyFill="1" applyAlignment="1">
      <alignment wrapText="1"/>
    </xf>
    <xf numFmtId="49" fontId="34" fillId="10" borderId="0" xfId="0" applyNumberFormat="1" applyFont="1" applyFill="1" applyAlignment="1">
      <alignment wrapText="1"/>
    </xf>
    <xf numFmtId="49" fontId="33" fillId="10" borderId="0" xfId="0" applyNumberFormat="1" applyFont="1" applyFill="1" applyAlignment="1">
      <alignment wrapText="1"/>
    </xf>
    <xf numFmtId="49" fontId="32" fillId="10" borderId="0" xfId="0" applyNumberFormat="1" applyFont="1" applyFill="1" applyAlignment="1">
      <alignment wrapText="1"/>
    </xf>
    <xf numFmtId="49" fontId="0" fillId="0" borderId="0" xfId="0" applyNumberFormat="1"/>
    <xf numFmtId="0" fontId="12" fillId="4" borderId="0" xfId="0" applyFont="1" applyFill="1" applyAlignment="1">
      <alignment horizontal="left" wrapText="1"/>
    </xf>
    <xf numFmtId="0" fontId="0" fillId="3" borderId="0" xfId="0" applyFill="1" applyAlignment="1">
      <alignment horizontal="left" vertical="top" wrapText="1"/>
    </xf>
    <xf numFmtId="0" fontId="0" fillId="5" borderId="9" xfId="0" applyFill="1" applyBorder="1" applyAlignment="1" applyProtection="1">
      <alignment wrapText="1"/>
      <protection locked="0"/>
    </xf>
    <xf numFmtId="0" fontId="0" fillId="3" borderId="9" xfId="0" applyFill="1" applyBorder="1" applyAlignment="1" applyProtection="1">
      <alignment wrapText="1"/>
      <protection locked="0"/>
    </xf>
    <xf numFmtId="0" fontId="30" fillId="3" borderId="9" xfId="2" applyFont="1" applyFill="1" applyBorder="1" applyAlignment="1" applyProtection="1">
      <alignment wrapText="1"/>
      <protection locked="0"/>
    </xf>
    <xf numFmtId="0" fontId="0" fillId="6" borderId="9" xfId="0" applyFill="1" applyBorder="1" applyAlignment="1" applyProtection="1">
      <alignment horizontal="center" vertical="center"/>
      <protection locked="0"/>
    </xf>
    <xf numFmtId="0" fontId="0" fillId="6" borderId="13" xfId="0" applyFill="1" applyBorder="1" applyAlignment="1" applyProtection="1">
      <alignment horizontal="center" vertical="center"/>
      <protection locked="0"/>
    </xf>
    <xf numFmtId="0" fontId="36" fillId="2" borderId="0" xfId="0" applyFont="1" applyFill="1" applyAlignment="1">
      <alignment horizontal="left" vertical="center" wrapText="1"/>
    </xf>
    <xf numFmtId="0" fontId="37" fillId="5" borderId="9" xfId="0" applyFont="1" applyFill="1" applyBorder="1" applyAlignment="1" applyProtection="1">
      <alignment wrapText="1"/>
      <protection locked="0"/>
    </xf>
    <xf numFmtId="0" fontId="38" fillId="5" borderId="9" xfId="0" applyFont="1" applyFill="1" applyBorder="1" applyAlignment="1" applyProtection="1">
      <alignment wrapText="1"/>
      <protection locked="0"/>
    </xf>
    <xf numFmtId="0" fontId="0" fillId="11" borderId="9" xfId="0" applyFill="1" applyBorder="1"/>
    <xf numFmtId="0" fontId="0" fillId="4" borderId="0" xfId="0" applyFill="1" applyAlignment="1" applyProtection="1">
      <alignment wrapText="1"/>
      <protection locked="0"/>
    </xf>
    <xf numFmtId="0" fontId="30" fillId="4" borderId="0" xfId="2" applyFont="1" applyFill="1" applyBorder="1" applyAlignment="1" applyProtection="1">
      <alignment wrapText="1"/>
      <protection locked="0"/>
    </xf>
    <xf numFmtId="0" fontId="0" fillId="4" borderId="0" xfId="0" applyFill="1" applyAlignment="1" applyProtection="1">
      <alignment horizontal="left" vertical="top" wrapText="1"/>
      <protection locked="0"/>
    </xf>
    <xf numFmtId="0" fontId="10" fillId="4" borderId="0" xfId="0" applyFont="1" applyFill="1" applyAlignment="1">
      <alignment horizontal="left" vertical="center" wrapText="1"/>
    </xf>
    <xf numFmtId="0" fontId="19" fillId="4" borderId="0" xfId="2" applyFont="1" applyFill="1" applyAlignment="1">
      <alignment horizontal="left" vertical="center"/>
    </xf>
    <xf numFmtId="0" fontId="13" fillId="4" borderId="0" xfId="2" applyFill="1" applyBorder="1" applyAlignment="1">
      <alignment horizontal="center" vertical="center"/>
    </xf>
    <xf numFmtId="0" fontId="17" fillId="4" borderId="0" xfId="0" applyFont="1" applyFill="1" applyAlignment="1">
      <alignment horizontal="left" vertical="center" wrapText="1"/>
    </xf>
    <xf numFmtId="0" fontId="13" fillId="4" borderId="0" xfId="2" applyFill="1" applyAlignment="1">
      <alignment horizontal="left" vertical="center" wrapText="1"/>
    </xf>
    <xf numFmtId="0" fontId="9" fillId="2" borderId="0" xfId="0" applyFont="1" applyFill="1" applyAlignment="1">
      <alignment horizontal="left" vertical="top" wrapText="1"/>
    </xf>
    <xf numFmtId="0" fontId="0" fillId="3" borderId="22" xfId="0" applyFill="1" applyBorder="1" applyAlignment="1" applyProtection="1">
      <alignment horizontal="left" vertical="top" wrapText="1"/>
      <protection locked="0"/>
    </xf>
    <xf numFmtId="0" fontId="0" fillId="3" borderId="24" xfId="0" applyFill="1" applyBorder="1" applyAlignment="1" applyProtection="1">
      <alignment horizontal="left" vertical="top" wrapText="1"/>
      <protection locked="0"/>
    </xf>
    <xf numFmtId="0" fontId="0" fillId="3" borderId="23" xfId="0" applyFill="1" applyBorder="1" applyAlignment="1" applyProtection="1">
      <alignment horizontal="left" vertical="top" wrapText="1"/>
      <protection locked="0"/>
    </xf>
    <xf numFmtId="0" fontId="11" fillId="4" borderId="22" xfId="0" applyFont="1" applyFill="1" applyBorder="1" applyAlignment="1">
      <alignment horizontal="center" vertical="center" wrapText="1"/>
    </xf>
    <xf numFmtId="0" fontId="11" fillId="4" borderId="23" xfId="0" applyFont="1" applyFill="1" applyBorder="1" applyAlignment="1">
      <alignment horizontal="center" vertical="center" wrapText="1"/>
    </xf>
    <xf numFmtId="0" fontId="0" fillId="4" borderId="0" xfId="0" applyFill="1" applyAlignment="1">
      <alignment horizontal="center"/>
    </xf>
    <xf numFmtId="0" fontId="0" fillId="4" borderId="20" xfId="0" applyFill="1" applyBorder="1" applyAlignment="1">
      <alignment horizontal="center"/>
    </xf>
    <xf numFmtId="0" fontId="4" fillId="2" borderId="0" xfId="0" applyFont="1" applyFill="1" applyAlignment="1">
      <alignment horizontal="left" vertical="center" wrapText="1"/>
    </xf>
    <xf numFmtId="0" fontId="10" fillId="4" borderId="0" xfId="0" applyFont="1" applyFill="1" applyAlignment="1">
      <alignment horizontal="left" vertical="center" wrapText="1"/>
    </xf>
    <xf numFmtId="0" fontId="12" fillId="3" borderId="10" xfId="0" applyFont="1" applyFill="1" applyBorder="1" applyAlignment="1" applyProtection="1">
      <alignment horizontal="left" vertical="top" wrapText="1"/>
      <protection locked="0"/>
    </xf>
    <xf numFmtId="0" fontId="12" fillId="3" borderId="11" xfId="0" applyFont="1" applyFill="1" applyBorder="1" applyAlignment="1" applyProtection="1">
      <alignment horizontal="left" vertical="top" wrapText="1"/>
      <protection locked="0"/>
    </xf>
    <xf numFmtId="0" fontId="12" fillId="3" borderId="12" xfId="0" applyFont="1" applyFill="1" applyBorder="1" applyAlignment="1" applyProtection="1">
      <alignment horizontal="left" vertical="top" wrapText="1"/>
      <protection locked="0"/>
    </xf>
    <xf numFmtId="0" fontId="12" fillId="4" borderId="15" xfId="0" applyFont="1" applyFill="1" applyBorder="1" applyAlignment="1">
      <alignment horizontal="center" vertical="top"/>
    </xf>
    <xf numFmtId="0" fontId="0" fillId="2" borderId="0" xfId="0" applyFill="1" applyAlignment="1">
      <alignment horizontal="left" vertical="top" wrapText="1"/>
    </xf>
    <xf numFmtId="0" fontId="0" fillId="0" borderId="0" xfId="0" applyAlignment="1">
      <alignment horizontal="center"/>
    </xf>
    <xf numFmtId="0" fontId="20" fillId="2" borderId="0" xfId="0" applyFont="1" applyFill="1" applyAlignment="1">
      <alignment horizontal="left" vertical="top" wrapText="1"/>
    </xf>
    <xf numFmtId="0" fontId="0" fillId="3" borderId="14" xfId="0" applyFill="1" applyBorder="1" applyAlignment="1" applyProtection="1">
      <alignment horizontal="left" vertical="top" wrapText="1"/>
      <protection locked="0"/>
    </xf>
    <xf numFmtId="0" fontId="0" fillId="3" borderId="15" xfId="0" applyFill="1" applyBorder="1" applyAlignment="1" applyProtection="1">
      <alignment horizontal="left" vertical="top" wrapText="1"/>
      <protection locked="0"/>
    </xf>
    <xf numFmtId="0" fontId="0" fillId="3" borderId="16" xfId="0" applyFill="1" applyBorder="1" applyAlignment="1" applyProtection="1">
      <alignment horizontal="left" vertical="top" wrapText="1"/>
      <protection locked="0"/>
    </xf>
    <xf numFmtId="0" fontId="0" fillId="3" borderId="17" xfId="0" applyFill="1" applyBorder="1" applyAlignment="1" applyProtection="1">
      <alignment horizontal="left" vertical="top" wrapText="1"/>
      <protection locked="0"/>
    </xf>
    <xf numFmtId="0" fontId="0" fillId="3" borderId="0" xfId="0" applyFill="1" applyAlignment="1" applyProtection="1">
      <alignment horizontal="left" vertical="top" wrapText="1"/>
      <protection locked="0"/>
    </xf>
    <xf numFmtId="0" fontId="0" fillId="3" borderId="18" xfId="0" applyFill="1" applyBorder="1" applyAlignment="1" applyProtection="1">
      <alignment horizontal="left" vertical="top" wrapText="1"/>
      <protection locked="0"/>
    </xf>
    <xf numFmtId="0" fontId="0" fillId="3" borderId="19" xfId="0" applyFill="1" applyBorder="1" applyAlignment="1" applyProtection="1">
      <alignment horizontal="left" vertical="top" wrapText="1"/>
      <protection locked="0"/>
    </xf>
    <xf numFmtId="0" fontId="0" fillId="3" borderId="20" xfId="0" applyFill="1" applyBorder="1" applyAlignment="1" applyProtection="1">
      <alignment horizontal="left" vertical="top" wrapText="1"/>
      <protection locked="0"/>
    </xf>
    <xf numFmtId="0" fontId="0" fillId="3" borderId="21" xfId="0" applyFill="1" applyBorder="1" applyAlignment="1" applyProtection="1">
      <alignment horizontal="left" vertical="top" wrapText="1"/>
      <protection locked="0"/>
    </xf>
    <xf numFmtId="0" fontId="29" fillId="2" borderId="0" xfId="0" applyFont="1" applyFill="1" applyAlignment="1">
      <alignment horizontal="left" vertical="top" wrapText="1"/>
    </xf>
    <xf numFmtId="0" fontId="0" fillId="4" borderId="0" xfId="0" applyFill="1" applyAlignment="1">
      <alignment horizontal="center" vertical="center"/>
    </xf>
    <xf numFmtId="0" fontId="10" fillId="4" borderId="5" xfId="0" applyFont="1" applyFill="1" applyBorder="1" applyAlignment="1">
      <alignment horizontal="left" vertical="center" wrapText="1"/>
    </xf>
    <xf numFmtId="0" fontId="39" fillId="4" borderId="0" xfId="0" applyFont="1" applyFill="1" applyAlignment="1">
      <alignment horizontal="left" vertical="center" wrapText="1"/>
    </xf>
    <xf numFmtId="0" fontId="2" fillId="4" borderId="0" xfId="0" applyFont="1" applyFill="1" applyAlignment="1">
      <alignment horizontal="left"/>
    </xf>
    <xf numFmtId="0" fontId="12" fillId="4" borderId="0" xfId="0" applyFont="1" applyFill="1" applyAlignment="1">
      <alignment horizontal="left" wrapText="1"/>
    </xf>
    <xf numFmtId="0" fontId="0" fillId="5" borderId="9" xfId="0" applyFill="1" applyBorder="1" applyAlignment="1" applyProtection="1">
      <alignment horizontal="left" vertical="top" wrapText="1"/>
      <protection locked="0"/>
    </xf>
    <xf numFmtId="0" fontId="10" fillId="4" borderId="0" xfId="0" applyFont="1" applyFill="1" applyBorder="1" applyAlignment="1">
      <alignment vertical="center"/>
    </xf>
    <xf numFmtId="0" fontId="0" fillId="4" borderId="0" xfId="0" applyFill="1" applyBorder="1" applyAlignment="1" applyProtection="1">
      <alignment horizontal="center" vertical="center"/>
      <protection locked="0"/>
    </xf>
  </cellXfs>
  <cellStyles count="3">
    <cellStyle name="Hyperlink" xfId="2" builtinId="8"/>
    <cellStyle name="Normal" xfId="0" builtinId="0"/>
    <cellStyle name="Normal 2" xfId="1" xr:uid="{163722B1-B3E5-402F-90AE-DFA1DCEF4501}"/>
  </cellStyles>
  <dxfs count="331">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79998168889431442"/>
        </patternFill>
      </fill>
    </dxf>
    <dxf>
      <fill>
        <patternFill>
          <bgColor theme="9" tint="0.79998168889431442"/>
        </patternFill>
      </fill>
    </dxf>
    <dxf>
      <fill>
        <patternFill>
          <bgColor theme="9" tint="0.39994506668294322"/>
        </patternFill>
      </fill>
    </dxf>
    <dxf>
      <fill>
        <patternFill>
          <bgColor theme="9" tint="0.79998168889431442"/>
        </patternFill>
      </fill>
    </dxf>
    <dxf>
      <fill>
        <patternFill>
          <bgColor theme="6" tint="0.39994506668294322"/>
        </patternFill>
      </fill>
    </dxf>
    <dxf>
      <fill>
        <patternFill>
          <bgColor theme="5" tint="0.39994506668294322"/>
        </patternFill>
      </fill>
    </dxf>
    <dxf>
      <fill>
        <patternFill>
          <bgColor rgb="FFF8D968"/>
        </patternFill>
      </fill>
    </dxf>
    <dxf>
      <fill>
        <patternFill>
          <bgColor rgb="FFFEFDC3"/>
        </patternFill>
      </fill>
    </dxf>
    <dxf>
      <fill>
        <patternFill>
          <bgColor theme="9" tint="0.79998168889431442"/>
        </patternFill>
      </fill>
    </dxf>
    <dxf>
      <fill>
        <patternFill>
          <bgColor theme="9" tint="0.79998168889431442"/>
        </patternFill>
      </fill>
    </dxf>
    <dxf>
      <fill>
        <patternFill>
          <bgColor theme="6" tint="0.39994506668294322"/>
        </patternFill>
      </fill>
    </dxf>
    <dxf>
      <fill>
        <patternFill>
          <bgColor theme="5" tint="0.39994506668294322"/>
        </patternFill>
      </fill>
    </dxf>
    <dxf>
      <fill>
        <patternFill>
          <bgColor rgb="FFF8D968"/>
        </patternFill>
      </fill>
    </dxf>
    <dxf>
      <fill>
        <patternFill>
          <bgColor rgb="FFFEFDC3"/>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6" tint="0.39994506668294322"/>
        </patternFill>
      </fill>
    </dxf>
    <dxf>
      <fill>
        <patternFill>
          <bgColor theme="5" tint="0.39994506668294322"/>
        </patternFill>
      </fill>
    </dxf>
    <dxf>
      <fill>
        <patternFill>
          <bgColor rgb="FFF8D968"/>
        </patternFill>
      </fill>
    </dxf>
    <dxf>
      <fill>
        <patternFill>
          <bgColor rgb="FFFEFDC3"/>
        </patternFill>
      </fill>
    </dxf>
    <dxf>
      <fill>
        <patternFill>
          <bgColor theme="9" tint="0.79998168889431442"/>
        </patternFill>
      </fill>
    </dxf>
    <dxf>
      <fill>
        <patternFill>
          <bgColor theme="9" tint="0.79998168889431442"/>
        </patternFill>
      </fill>
    </dxf>
    <dxf>
      <fill>
        <patternFill>
          <bgColor theme="6" tint="0.39994506668294322"/>
        </patternFill>
      </fill>
    </dxf>
    <dxf>
      <fill>
        <patternFill>
          <bgColor theme="5" tint="0.39994506668294322"/>
        </patternFill>
      </fill>
    </dxf>
    <dxf>
      <fill>
        <patternFill>
          <bgColor rgb="FFF8D968"/>
        </patternFill>
      </fill>
    </dxf>
    <dxf>
      <fill>
        <patternFill>
          <bgColor rgb="FFFEFDC3"/>
        </patternFill>
      </fill>
    </dxf>
    <dxf>
      <fill>
        <patternFill>
          <bgColor theme="9" tint="0.79998168889431442"/>
        </patternFill>
      </fill>
    </dxf>
    <dxf>
      <fill>
        <patternFill>
          <bgColor rgb="FF0070C0"/>
        </patternFill>
      </fill>
    </dxf>
    <dxf>
      <fill>
        <patternFill>
          <bgColor rgb="FF0070C0"/>
        </patternFill>
      </fill>
    </dxf>
    <dxf>
      <fill>
        <patternFill>
          <bgColor rgb="FF0070C0"/>
        </patternFill>
      </fill>
    </dxf>
    <dxf>
      <fill>
        <patternFill>
          <bgColor rgb="FF0070C0"/>
        </patternFill>
      </fill>
    </dxf>
    <dxf>
      <fill>
        <patternFill>
          <bgColor rgb="FF0070C0"/>
        </patternFill>
      </fill>
    </dxf>
    <dxf>
      <fill>
        <patternFill>
          <bgColor rgb="FF0070C0"/>
        </patternFill>
      </fill>
    </dxf>
    <dxf>
      <fill>
        <patternFill>
          <bgColor rgb="FF0070C0"/>
        </patternFill>
      </fill>
    </dxf>
    <dxf>
      <fill>
        <patternFill>
          <bgColor rgb="FF0070C0"/>
        </patternFill>
      </fill>
    </dxf>
    <dxf>
      <fill>
        <patternFill>
          <bgColor rgb="FF0070C0"/>
        </patternFill>
      </fill>
    </dxf>
    <dxf>
      <fill>
        <patternFill>
          <bgColor rgb="FF0070C0"/>
        </patternFill>
      </fill>
    </dxf>
    <dxf>
      <fill>
        <patternFill>
          <bgColor rgb="FF0070C0"/>
        </patternFill>
      </fill>
    </dxf>
    <dxf>
      <fill>
        <patternFill>
          <bgColor rgb="FF0070C0"/>
        </patternFill>
      </fill>
    </dxf>
    <dxf>
      <fill>
        <patternFill>
          <bgColor rgb="FF0070C0"/>
        </patternFill>
      </fill>
    </dxf>
    <dxf>
      <fill>
        <patternFill>
          <bgColor rgb="FF0070C0"/>
        </patternFill>
      </fill>
    </dxf>
    <dxf>
      <fill>
        <patternFill>
          <bgColor rgb="FF0070C0"/>
        </patternFill>
      </fill>
    </dxf>
    <dxf>
      <fill>
        <patternFill>
          <bgColor rgb="FF0070C0"/>
        </patternFill>
      </fill>
    </dxf>
    <dxf>
      <fill>
        <patternFill>
          <bgColor rgb="FF0070C0"/>
        </patternFill>
      </fill>
    </dxf>
    <dxf>
      <fill>
        <patternFill>
          <bgColor rgb="FF0070C0"/>
        </patternFill>
      </fill>
    </dxf>
    <dxf>
      <fill>
        <patternFill>
          <bgColor rgb="FF0070C0"/>
        </patternFill>
      </fill>
    </dxf>
    <dxf>
      <fill>
        <patternFill>
          <bgColor rgb="FF0070C0"/>
        </patternFill>
      </fill>
    </dxf>
    <dxf>
      <fill>
        <patternFill>
          <bgColor rgb="FF0070C0"/>
        </patternFill>
      </fill>
    </dxf>
    <dxf>
      <fill>
        <patternFill>
          <bgColor rgb="FF0070C0"/>
        </patternFill>
      </fill>
    </dxf>
    <dxf>
      <fill>
        <patternFill>
          <bgColor rgb="FF0070C0"/>
        </patternFill>
      </fill>
    </dxf>
    <dxf>
      <fill>
        <patternFill>
          <bgColor rgb="FF0070C0"/>
        </patternFill>
      </fill>
    </dxf>
    <dxf>
      <fill>
        <patternFill>
          <bgColor rgb="FF0070C0"/>
        </patternFill>
      </fill>
    </dxf>
    <dxf>
      <fill>
        <patternFill>
          <bgColor rgb="FF0070C0"/>
        </patternFill>
      </fill>
    </dxf>
    <dxf>
      <fill>
        <patternFill>
          <bgColor rgb="FF0070C0"/>
        </patternFill>
      </fill>
    </dxf>
    <dxf>
      <fill>
        <patternFill>
          <bgColor rgb="FF0070C0"/>
        </patternFill>
      </fill>
    </dxf>
    <dxf>
      <fill>
        <patternFill>
          <bgColor rgb="FF0070C0"/>
        </patternFill>
      </fill>
    </dxf>
    <dxf>
      <fill>
        <patternFill>
          <bgColor rgb="FF0070C0"/>
        </patternFill>
      </fill>
    </dxf>
    <dxf>
      <fill>
        <patternFill>
          <bgColor rgb="FF0070C0"/>
        </patternFill>
      </fill>
    </dxf>
    <dxf>
      <fill>
        <patternFill>
          <bgColor rgb="FF0070C0"/>
        </patternFill>
      </fill>
    </dxf>
    <dxf>
      <fill>
        <patternFill>
          <bgColor rgb="FF0070C0"/>
        </patternFill>
      </fill>
    </dxf>
    <dxf>
      <fill>
        <patternFill>
          <bgColor rgb="FF0070C0"/>
        </patternFill>
      </fill>
    </dxf>
    <dxf>
      <fill>
        <patternFill>
          <bgColor rgb="FF0070C0"/>
        </patternFill>
      </fill>
    </dxf>
    <dxf>
      <fill>
        <patternFill>
          <bgColor rgb="FF0070C0"/>
        </patternFill>
      </fill>
    </dxf>
    <dxf>
      <fill>
        <patternFill>
          <bgColor rgb="FF0070C0"/>
        </patternFill>
      </fill>
    </dxf>
    <dxf>
      <fill>
        <patternFill>
          <bgColor rgb="FF0070C0"/>
        </patternFill>
      </fill>
    </dxf>
    <dxf>
      <fill>
        <patternFill>
          <bgColor rgb="FF0070C0"/>
        </patternFill>
      </fill>
    </dxf>
    <dxf>
      <fill>
        <patternFill>
          <bgColor rgb="FF0070C0"/>
        </patternFill>
      </fill>
    </dxf>
    <dxf>
      <fill>
        <patternFill>
          <bgColor rgb="FF0070C0"/>
        </patternFill>
      </fill>
    </dxf>
    <dxf>
      <fill>
        <patternFill>
          <bgColor rgb="FF0070C0"/>
        </patternFill>
      </fill>
    </dxf>
    <dxf>
      <fill>
        <patternFill>
          <bgColor theme="9" tint="0.79998168889431442"/>
        </patternFill>
      </fill>
    </dxf>
    <dxf>
      <fill>
        <patternFill>
          <bgColor theme="9" tint="0.79998168889431442"/>
        </patternFill>
      </fill>
    </dxf>
    <dxf>
      <fill>
        <patternFill>
          <bgColor theme="6" tint="0.39994506668294322"/>
        </patternFill>
      </fill>
    </dxf>
    <dxf>
      <fill>
        <patternFill>
          <bgColor theme="9" tint="0.79998168889431442"/>
        </patternFill>
      </fill>
    </dxf>
    <dxf>
      <fill>
        <patternFill>
          <bgColor theme="5" tint="0.79998168889431442"/>
        </patternFill>
      </fill>
    </dxf>
    <dxf>
      <fill>
        <patternFill>
          <bgColor theme="9" tint="0.79998168889431442"/>
        </patternFill>
      </fill>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fill>
        <patternFill patternType="solid">
          <fgColor indexed="64"/>
          <bgColor theme="0" tint="-4.9989318521683403E-2"/>
        </patternFill>
      </fill>
      <alignment horizontal="general" vertical="bottom" textRotation="0" wrapText="1" indent="0" justifyLastLine="0" shrinkToFit="0" readingOrder="0"/>
    </dxf>
  </dxfs>
  <tableStyles count="0" defaultTableStyle="TableStyleMedium2" defaultPivotStyle="PivotStyleLight16"/>
  <colors>
    <mruColors>
      <color rgb="FFFDEFD3"/>
      <color rgb="FFF8D968"/>
      <color rgb="FFFEFDC3"/>
      <color rgb="FFF6FEC4"/>
      <color rgb="FFFDEEAD"/>
      <color rgb="FFFFFF99"/>
      <color rgb="FF99CCFF"/>
      <color rgb="FFE9E9E7"/>
      <color rgb="FFD5D5D1"/>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5.png"/><Relationship Id="rId7" Type="http://schemas.openxmlformats.org/officeDocument/2006/relationships/image" Target="../media/image1.png"/><Relationship Id="rId2" Type="http://schemas.openxmlformats.org/officeDocument/2006/relationships/image" Target="../media/image4.png"/><Relationship Id="rId1" Type="http://schemas.openxmlformats.org/officeDocument/2006/relationships/image" Target="../media/image3.png"/><Relationship Id="rId6" Type="http://schemas.openxmlformats.org/officeDocument/2006/relationships/image" Target="../media/image8.png"/><Relationship Id="rId5" Type="http://schemas.openxmlformats.org/officeDocument/2006/relationships/image" Target="../media/image7.png"/><Relationship Id="rId4" Type="http://schemas.openxmlformats.org/officeDocument/2006/relationships/image" Target="../media/image6.png"/></Relationships>
</file>

<file path=xl/drawings/_rels/drawing4.xml.rels><?xml version="1.0" encoding="UTF-8" standalone="yes"?>
<Relationships xmlns="http://schemas.openxmlformats.org/package/2006/relationships"><Relationship Id="rId3" Type="http://schemas.openxmlformats.org/officeDocument/2006/relationships/image" Target="../media/image11.png"/><Relationship Id="rId7" Type="http://schemas.openxmlformats.org/officeDocument/2006/relationships/image" Target="../media/image15.png"/><Relationship Id="rId2" Type="http://schemas.openxmlformats.org/officeDocument/2006/relationships/image" Target="../media/image10.png"/><Relationship Id="rId1" Type="http://schemas.openxmlformats.org/officeDocument/2006/relationships/image" Target="../media/image9.png"/><Relationship Id="rId6" Type="http://schemas.openxmlformats.org/officeDocument/2006/relationships/image" Target="../media/image14.png"/><Relationship Id="rId5" Type="http://schemas.openxmlformats.org/officeDocument/2006/relationships/image" Target="../media/image13.png"/><Relationship Id="rId4" Type="http://schemas.openxmlformats.org/officeDocument/2006/relationships/image" Target="../media/image12.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twoCellAnchor editAs="oneCell">
    <xdr:from>
      <xdr:col>0</xdr:col>
      <xdr:colOff>150844</xdr:colOff>
      <xdr:row>0</xdr:row>
      <xdr:rowOff>91525</xdr:rowOff>
    </xdr:from>
    <xdr:to>
      <xdr:col>1</xdr:col>
      <xdr:colOff>457391</xdr:colOff>
      <xdr:row>2</xdr:row>
      <xdr:rowOff>226266</xdr:rowOff>
    </xdr:to>
    <xdr:pic>
      <xdr:nvPicPr>
        <xdr:cNvPr id="4" name="Picture 3" descr="NSTA Logo">
          <a:extLst>
            <a:ext uri="{FF2B5EF4-FFF2-40B4-BE49-F238E27FC236}">
              <a16:creationId xmlns:a16="http://schemas.microsoft.com/office/drawing/2014/main" id="{FC123D5F-1D5A-6792-725F-E6A94AC82E8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0844" y="91525"/>
          <a:ext cx="555363" cy="53051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46566</xdr:colOff>
      <xdr:row>27</xdr:row>
      <xdr:rowOff>45508</xdr:rowOff>
    </xdr:from>
    <xdr:to>
      <xdr:col>11</xdr:col>
      <xdr:colOff>401560</xdr:colOff>
      <xdr:row>42</xdr:row>
      <xdr:rowOff>31749</xdr:rowOff>
    </xdr:to>
    <xdr:grpSp>
      <xdr:nvGrpSpPr>
        <xdr:cNvPr id="2" name="Group 1" descr="Image of Decom Glidepath&#10;">
          <a:extLst>
            <a:ext uri="{FF2B5EF4-FFF2-40B4-BE49-F238E27FC236}">
              <a16:creationId xmlns:a16="http://schemas.microsoft.com/office/drawing/2014/main" id="{3DF55542-4CB0-80BE-BBFA-574DE997A456}"/>
            </a:ext>
          </a:extLst>
        </xdr:cNvPr>
        <xdr:cNvGrpSpPr/>
      </xdr:nvGrpSpPr>
      <xdr:grpSpPr>
        <a:xfrm>
          <a:off x="935566" y="5665258"/>
          <a:ext cx="4886777" cy="2970741"/>
          <a:chOff x="1333500" y="752475"/>
          <a:chExt cx="9525000" cy="5353050"/>
        </a:xfrm>
      </xdr:grpSpPr>
      <xdr:pic>
        <xdr:nvPicPr>
          <xdr:cNvPr id="3" name="Picture 2" descr="Stewarship expectations process phases graphic">
            <a:extLst>
              <a:ext uri="{FF2B5EF4-FFF2-40B4-BE49-F238E27FC236}">
                <a16:creationId xmlns:a16="http://schemas.microsoft.com/office/drawing/2014/main" id="{7EBEA23C-F4D2-2A50-F988-DD732FAED6F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33500" y="752475"/>
            <a:ext cx="9525000" cy="5353050"/>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5" name="Rectangle 4">
            <a:extLst>
              <a:ext uri="{FF2B5EF4-FFF2-40B4-BE49-F238E27FC236}">
                <a16:creationId xmlns:a16="http://schemas.microsoft.com/office/drawing/2014/main" id="{1BF9E2B1-4F89-5BC3-79F9-A25C2B78754E}"/>
              </a:ext>
            </a:extLst>
          </xdr:cNvPr>
          <xdr:cNvSpPr/>
        </xdr:nvSpPr>
        <xdr:spPr>
          <a:xfrm>
            <a:off x="2216552" y="2575367"/>
            <a:ext cx="3582364" cy="289367"/>
          </a:xfrm>
          <a:prstGeom prst="rect">
            <a:avLst/>
          </a:prstGeom>
          <a:no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GB"/>
          </a:p>
        </xdr:txBody>
      </xdr:sp>
      <xdr:sp macro="" textlink="">
        <xdr:nvSpPr>
          <xdr:cNvPr id="6" name="Rectangle 5">
            <a:extLst>
              <a:ext uri="{FF2B5EF4-FFF2-40B4-BE49-F238E27FC236}">
                <a16:creationId xmlns:a16="http://schemas.microsoft.com/office/drawing/2014/main" id="{4EEB18EC-DD20-8D63-810C-14445B08CC85}"/>
              </a:ext>
            </a:extLst>
          </xdr:cNvPr>
          <xdr:cNvSpPr/>
        </xdr:nvSpPr>
        <xdr:spPr>
          <a:xfrm>
            <a:off x="4874866" y="3854370"/>
            <a:ext cx="3059580" cy="289367"/>
          </a:xfrm>
          <a:prstGeom prst="rect">
            <a:avLst/>
          </a:prstGeom>
          <a:no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GB"/>
          </a:p>
        </xdr:txBody>
      </xdr: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46990</xdr:colOff>
      <xdr:row>0</xdr:row>
      <xdr:rowOff>181610</xdr:rowOff>
    </xdr:from>
    <xdr:to>
      <xdr:col>1</xdr:col>
      <xdr:colOff>606630</xdr:colOff>
      <xdr:row>3</xdr:row>
      <xdr:rowOff>35500</xdr:rowOff>
    </xdr:to>
    <xdr:pic>
      <xdr:nvPicPr>
        <xdr:cNvPr id="10" name="Picture 9" descr="NSTA Logo">
          <a:extLst>
            <a:ext uri="{FF2B5EF4-FFF2-40B4-BE49-F238E27FC236}">
              <a16:creationId xmlns:a16="http://schemas.microsoft.com/office/drawing/2014/main" id="{2F47043F-A77F-4C08-AAE5-D53499429FB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7490" y="181610"/>
          <a:ext cx="555467" cy="53243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5</xdr:col>
      <xdr:colOff>19050</xdr:colOff>
      <xdr:row>1</xdr:row>
      <xdr:rowOff>182707</xdr:rowOff>
    </xdr:from>
    <xdr:to>
      <xdr:col>5</xdr:col>
      <xdr:colOff>514349</xdr:colOff>
      <xdr:row>2</xdr:row>
      <xdr:rowOff>190500</xdr:rowOff>
    </xdr:to>
    <xdr:pic>
      <xdr:nvPicPr>
        <xdr:cNvPr id="3" name="Picture 2">
          <a:extLst>
            <a:ext uri="{FF2B5EF4-FFF2-40B4-BE49-F238E27FC236}">
              <a16:creationId xmlns:a16="http://schemas.microsoft.com/office/drawing/2014/main" id="{C8402334-24F3-9FC5-7721-06396230335D}"/>
            </a:ext>
            <a:ext uri="{C183D7F6-B498-43B3-948B-1728B52AA6E4}">
              <adec:decorative xmlns:adec="http://schemas.microsoft.com/office/drawing/2017/decorative" val="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47950" y="4802332"/>
          <a:ext cx="495299" cy="236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95249</xdr:colOff>
      <xdr:row>1</xdr:row>
      <xdr:rowOff>70842</xdr:rowOff>
    </xdr:from>
    <xdr:to>
      <xdr:col>6</xdr:col>
      <xdr:colOff>466724</xdr:colOff>
      <xdr:row>2</xdr:row>
      <xdr:rowOff>190500</xdr:rowOff>
    </xdr:to>
    <xdr:pic>
      <xdr:nvPicPr>
        <xdr:cNvPr id="4" name="Picture 3">
          <a:extLst>
            <a:ext uri="{FF2B5EF4-FFF2-40B4-BE49-F238E27FC236}">
              <a16:creationId xmlns:a16="http://schemas.microsoft.com/office/drawing/2014/main" id="{6CC2E354-E562-5B54-791E-B0C9A67E12BB}"/>
            </a:ext>
            <a:ext uri="{C183D7F6-B498-43B3-948B-1728B52AA6E4}">
              <adec:decorative xmlns:adec="http://schemas.microsoft.com/office/drawing/2017/decorative" val="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238499" y="4690467"/>
          <a:ext cx="371475" cy="3482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66675</xdr:colOff>
      <xdr:row>1</xdr:row>
      <xdr:rowOff>214251</xdr:rowOff>
    </xdr:from>
    <xdr:to>
      <xdr:col>7</xdr:col>
      <xdr:colOff>495300</xdr:colOff>
      <xdr:row>2</xdr:row>
      <xdr:rowOff>180974</xdr:rowOff>
    </xdr:to>
    <xdr:pic>
      <xdr:nvPicPr>
        <xdr:cNvPr id="5" name="Picture 4">
          <a:extLst>
            <a:ext uri="{FF2B5EF4-FFF2-40B4-BE49-F238E27FC236}">
              <a16:creationId xmlns:a16="http://schemas.microsoft.com/office/drawing/2014/main" id="{B918A3B4-86C8-CE5F-16DE-75E1F6A6D2ED}"/>
            </a:ext>
            <a:ext uri="{C183D7F6-B498-43B3-948B-1728B52AA6E4}">
              <adec:decorative xmlns:adec="http://schemas.microsoft.com/office/drawing/2017/decorative" val="1"/>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724275" y="4833876"/>
          <a:ext cx="428625" cy="19532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8</xdr:col>
      <xdr:colOff>57151</xdr:colOff>
      <xdr:row>1</xdr:row>
      <xdr:rowOff>146283</xdr:rowOff>
    </xdr:from>
    <xdr:to>
      <xdr:col>8</xdr:col>
      <xdr:colOff>457201</xdr:colOff>
      <xdr:row>2</xdr:row>
      <xdr:rowOff>161924</xdr:rowOff>
    </xdr:to>
    <xdr:pic>
      <xdr:nvPicPr>
        <xdr:cNvPr id="6" name="Picture 5">
          <a:extLst>
            <a:ext uri="{FF2B5EF4-FFF2-40B4-BE49-F238E27FC236}">
              <a16:creationId xmlns:a16="http://schemas.microsoft.com/office/drawing/2014/main" id="{677DEA89-7A01-7AD5-CE7D-A1DC25AFA61E}"/>
            </a:ext>
            <a:ext uri="{C183D7F6-B498-43B3-948B-1728B52AA6E4}">
              <adec:decorative xmlns:adec="http://schemas.microsoft.com/office/drawing/2017/decorative" val="1"/>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248151" y="4765908"/>
          <a:ext cx="400050" cy="2442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190499</xdr:colOff>
      <xdr:row>1</xdr:row>
      <xdr:rowOff>73819</xdr:rowOff>
    </xdr:from>
    <xdr:to>
      <xdr:col>9</xdr:col>
      <xdr:colOff>333374</xdr:colOff>
      <xdr:row>2</xdr:row>
      <xdr:rowOff>180975</xdr:rowOff>
    </xdr:to>
    <xdr:pic>
      <xdr:nvPicPr>
        <xdr:cNvPr id="7" name="Picture 6">
          <a:extLst>
            <a:ext uri="{FF2B5EF4-FFF2-40B4-BE49-F238E27FC236}">
              <a16:creationId xmlns:a16="http://schemas.microsoft.com/office/drawing/2014/main" id="{204CA23E-8C23-CDC3-7A44-6941FB6CC577}"/>
            </a:ext>
            <a:ext uri="{C183D7F6-B498-43B3-948B-1728B52AA6E4}">
              <adec:decorative xmlns:adec="http://schemas.microsoft.com/office/drawing/2017/decorative" val="1"/>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895849" y="4693444"/>
          <a:ext cx="142875" cy="33575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10</xdr:col>
      <xdr:colOff>180975</xdr:colOff>
      <xdr:row>1</xdr:row>
      <xdr:rowOff>38100</xdr:rowOff>
    </xdr:from>
    <xdr:to>
      <xdr:col>10</xdr:col>
      <xdr:colOff>333375</xdr:colOff>
      <xdr:row>2</xdr:row>
      <xdr:rowOff>190500</xdr:rowOff>
    </xdr:to>
    <xdr:pic>
      <xdr:nvPicPr>
        <xdr:cNvPr id="8" name="Picture 7">
          <a:extLst>
            <a:ext uri="{FF2B5EF4-FFF2-40B4-BE49-F238E27FC236}">
              <a16:creationId xmlns:a16="http://schemas.microsoft.com/office/drawing/2014/main" id="{CE8C50B8-FDE3-095F-F5FD-04891105E29A}"/>
            </a:ext>
            <a:ext uri="{C183D7F6-B498-43B3-948B-1728B52AA6E4}">
              <adec:decorative xmlns:adec="http://schemas.microsoft.com/office/drawing/2017/decorative" val="1"/>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5400675" y="4657725"/>
          <a:ext cx="152400" cy="381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45720</xdr:colOff>
      <xdr:row>0</xdr:row>
      <xdr:rowOff>144780</xdr:rowOff>
    </xdr:from>
    <xdr:to>
      <xdr:col>1</xdr:col>
      <xdr:colOff>606447</xdr:colOff>
      <xdr:row>0</xdr:row>
      <xdr:rowOff>682836</xdr:rowOff>
    </xdr:to>
    <xdr:pic>
      <xdr:nvPicPr>
        <xdr:cNvPr id="9" name="Picture 8" descr="NSTA Logo">
          <a:extLst>
            <a:ext uri="{FF2B5EF4-FFF2-40B4-BE49-F238E27FC236}">
              <a16:creationId xmlns:a16="http://schemas.microsoft.com/office/drawing/2014/main" id="{E40AC34B-57DB-4AFC-96F5-BEE40CFBE658}"/>
            </a:ext>
          </a:extLst>
        </xdr:cNvPr>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220980" y="144780"/>
          <a:ext cx="556737" cy="53116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61243</xdr:colOff>
      <xdr:row>0</xdr:row>
      <xdr:rowOff>180975</xdr:rowOff>
    </xdr:from>
    <xdr:to>
      <xdr:col>1</xdr:col>
      <xdr:colOff>568777</xdr:colOff>
      <xdr:row>3</xdr:row>
      <xdr:rowOff>238894</xdr:rowOff>
    </xdr:to>
    <xdr:pic>
      <xdr:nvPicPr>
        <xdr:cNvPr id="2" name="Picture 1" descr="NSTA Logo">
          <a:extLst>
            <a:ext uri="{FF2B5EF4-FFF2-40B4-BE49-F238E27FC236}">
              <a16:creationId xmlns:a16="http://schemas.microsoft.com/office/drawing/2014/main" id="{ECC0B0EC-BCED-4685-A694-C9F8B760F3C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9843" y="180975"/>
          <a:ext cx="491207" cy="495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58957</xdr:colOff>
      <xdr:row>1</xdr:row>
      <xdr:rowOff>30307</xdr:rowOff>
    </xdr:from>
    <xdr:to>
      <xdr:col>8</xdr:col>
      <xdr:colOff>340516</xdr:colOff>
      <xdr:row>1</xdr:row>
      <xdr:rowOff>217460</xdr:rowOff>
    </xdr:to>
    <xdr:pic>
      <xdr:nvPicPr>
        <xdr:cNvPr id="4" name="Picture 3">
          <a:extLst>
            <a:ext uri="{FF2B5EF4-FFF2-40B4-BE49-F238E27FC236}">
              <a16:creationId xmlns:a16="http://schemas.microsoft.com/office/drawing/2014/main" id="{4E76182F-7244-7160-E1EF-AD74AFB12BA3}"/>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177119" y="219406"/>
          <a:ext cx="281559" cy="176723"/>
        </a:xfrm>
        <a:prstGeom prst="rect">
          <a:avLst/>
        </a:prstGeom>
      </xdr:spPr>
    </xdr:pic>
    <xdr:clientData/>
  </xdr:twoCellAnchor>
  <xdr:twoCellAnchor editAs="oneCell">
    <xdr:from>
      <xdr:col>6</xdr:col>
      <xdr:colOff>95249</xdr:colOff>
      <xdr:row>1</xdr:row>
      <xdr:rowOff>28046</xdr:rowOff>
    </xdr:from>
    <xdr:to>
      <xdr:col>6</xdr:col>
      <xdr:colOff>301663</xdr:colOff>
      <xdr:row>2</xdr:row>
      <xdr:rowOff>1880</xdr:rowOff>
    </xdr:to>
    <xdr:pic>
      <xdr:nvPicPr>
        <xdr:cNvPr id="6" name="Picture 5">
          <a:extLst>
            <a:ext uri="{FF2B5EF4-FFF2-40B4-BE49-F238E27FC236}">
              <a16:creationId xmlns:a16="http://schemas.microsoft.com/office/drawing/2014/main" id="{E7C47469-7BFF-322E-A7D9-241F991B80D2}"/>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3428999" y="218546"/>
          <a:ext cx="199159" cy="186711"/>
        </a:xfrm>
        <a:prstGeom prst="rect">
          <a:avLst/>
        </a:prstGeom>
      </xdr:spPr>
    </xdr:pic>
    <xdr:clientData/>
  </xdr:twoCellAnchor>
  <xdr:twoCellAnchor editAs="oneCell">
    <xdr:from>
      <xdr:col>10</xdr:col>
      <xdr:colOff>153814</xdr:colOff>
      <xdr:row>1</xdr:row>
      <xdr:rowOff>21841</xdr:rowOff>
    </xdr:from>
    <xdr:to>
      <xdr:col>10</xdr:col>
      <xdr:colOff>230486</xdr:colOff>
      <xdr:row>1</xdr:row>
      <xdr:rowOff>217602</xdr:rowOff>
    </xdr:to>
    <xdr:pic>
      <xdr:nvPicPr>
        <xdr:cNvPr id="8" name="Picture 7">
          <a:extLst>
            <a:ext uri="{FF2B5EF4-FFF2-40B4-BE49-F238E27FC236}">
              <a16:creationId xmlns:a16="http://schemas.microsoft.com/office/drawing/2014/main" id="{89F7FF75-0B26-811D-C85C-395A2469D266}"/>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056388" y="210940"/>
          <a:ext cx="76672" cy="191681"/>
        </a:xfrm>
        <a:prstGeom prst="rect">
          <a:avLst/>
        </a:prstGeom>
      </xdr:spPr>
    </xdr:pic>
    <xdr:clientData/>
  </xdr:twoCellAnchor>
  <xdr:twoCellAnchor editAs="oneCell">
    <xdr:from>
      <xdr:col>7</xdr:col>
      <xdr:colOff>37037</xdr:colOff>
      <xdr:row>1</xdr:row>
      <xdr:rowOff>56284</xdr:rowOff>
    </xdr:from>
    <xdr:to>
      <xdr:col>7</xdr:col>
      <xdr:colOff>377870</xdr:colOff>
      <xdr:row>2</xdr:row>
      <xdr:rowOff>1776</xdr:rowOff>
    </xdr:to>
    <xdr:pic>
      <xdr:nvPicPr>
        <xdr:cNvPr id="10" name="Picture 9">
          <a:extLst>
            <a:ext uri="{FF2B5EF4-FFF2-40B4-BE49-F238E27FC236}">
              <a16:creationId xmlns:a16="http://schemas.microsoft.com/office/drawing/2014/main" id="{DEFD2BE1-8E79-7145-4DF4-22AAF8BDDDE5}"/>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62993" y="245383"/>
          <a:ext cx="320333" cy="147846"/>
        </a:xfrm>
        <a:prstGeom prst="rect">
          <a:avLst/>
        </a:prstGeom>
      </xdr:spPr>
    </xdr:pic>
    <xdr:clientData/>
  </xdr:twoCellAnchor>
  <xdr:twoCellAnchor editAs="oneCell">
    <xdr:from>
      <xdr:col>5</xdr:col>
      <xdr:colOff>34637</xdr:colOff>
      <xdr:row>1</xdr:row>
      <xdr:rowOff>38966</xdr:rowOff>
    </xdr:from>
    <xdr:to>
      <xdr:col>5</xdr:col>
      <xdr:colOff>377981</xdr:colOff>
      <xdr:row>1</xdr:row>
      <xdr:rowOff>189497</xdr:rowOff>
    </xdr:to>
    <xdr:pic>
      <xdr:nvPicPr>
        <xdr:cNvPr id="12" name="Picture 11">
          <a:extLst>
            <a:ext uri="{FF2B5EF4-FFF2-40B4-BE49-F238E27FC236}">
              <a16:creationId xmlns:a16="http://schemas.microsoft.com/office/drawing/2014/main" id="{6D3A0ABF-ADB1-F199-5B2D-2066392C5205}"/>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2978728" y="229466"/>
          <a:ext cx="320486" cy="150531"/>
        </a:xfrm>
        <a:prstGeom prst="rect">
          <a:avLst/>
        </a:prstGeom>
      </xdr:spPr>
    </xdr:pic>
    <xdr:clientData/>
  </xdr:twoCellAnchor>
  <xdr:twoCellAnchor editAs="oneCell">
    <xdr:from>
      <xdr:col>9</xdr:col>
      <xdr:colOff>175392</xdr:colOff>
      <xdr:row>1</xdr:row>
      <xdr:rowOff>37312</xdr:rowOff>
    </xdr:from>
    <xdr:to>
      <xdr:col>9</xdr:col>
      <xdr:colOff>263992</xdr:colOff>
      <xdr:row>1</xdr:row>
      <xdr:rowOff>217357</xdr:rowOff>
    </xdr:to>
    <xdr:pic>
      <xdr:nvPicPr>
        <xdr:cNvPr id="14" name="Picture 13">
          <a:extLst>
            <a:ext uri="{FF2B5EF4-FFF2-40B4-BE49-F238E27FC236}">
              <a16:creationId xmlns:a16="http://schemas.microsoft.com/office/drawing/2014/main" id="{390E0C1C-9AE0-ED6F-1AD3-1EED8BBB5684}"/>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4685760" y="226411"/>
          <a:ext cx="78623" cy="175965"/>
        </a:xfrm>
        <a:prstGeom prst="rect">
          <a:avLst/>
        </a:prstGeom>
      </xdr:spPr>
    </xdr:pic>
    <xdr:clientData/>
  </xdr:twoCellAnchor>
  <xdr:oneCellAnchor>
    <xdr:from>
      <xdr:col>8</xdr:col>
      <xdr:colOff>58957</xdr:colOff>
      <xdr:row>6</xdr:row>
      <xdr:rowOff>30307</xdr:rowOff>
    </xdr:from>
    <xdr:ext cx="281559" cy="176723"/>
    <xdr:pic>
      <xdr:nvPicPr>
        <xdr:cNvPr id="15" name="Picture 14">
          <a:extLst>
            <a:ext uri="{FF2B5EF4-FFF2-40B4-BE49-F238E27FC236}">
              <a16:creationId xmlns:a16="http://schemas.microsoft.com/office/drawing/2014/main" id="{99A003FF-F26A-4C4F-9A44-69A359ED5566}"/>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177119" y="219406"/>
          <a:ext cx="281559" cy="176723"/>
        </a:xfrm>
        <a:prstGeom prst="rect">
          <a:avLst/>
        </a:prstGeom>
      </xdr:spPr>
    </xdr:pic>
    <xdr:clientData/>
  </xdr:oneCellAnchor>
  <xdr:oneCellAnchor>
    <xdr:from>
      <xdr:col>6</xdr:col>
      <xdr:colOff>95249</xdr:colOff>
      <xdr:row>6</xdr:row>
      <xdr:rowOff>28046</xdr:rowOff>
    </xdr:from>
    <xdr:ext cx="199159" cy="186711"/>
    <xdr:pic>
      <xdr:nvPicPr>
        <xdr:cNvPr id="16" name="Picture 15">
          <a:extLst>
            <a:ext uri="{FF2B5EF4-FFF2-40B4-BE49-F238E27FC236}">
              <a16:creationId xmlns:a16="http://schemas.microsoft.com/office/drawing/2014/main" id="{D7CF9662-1B93-41E4-B91B-66FAE3F330E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3428999" y="217145"/>
          <a:ext cx="199159" cy="186711"/>
        </a:xfrm>
        <a:prstGeom prst="rect">
          <a:avLst/>
        </a:prstGeom>
      </xdr:spPr>
    </xdr:pic>
    <xdr:clientData/>
  </xdr:oneCellAnchor>
  <xdr:oneCellAnchor>
    <xdr:from>
      <xdr:col>10</xdr:col>
      <xdr:colOff>153814</xdr:colOff>
      <xdr:row>6</xdr:row>
      <xdr:rowOff>21841</xdr:rowOff>
    </xdr:from>
    <xdr:ext cx="76672" cy="191681"/>
    <xdr:pic>
      <xdr:nvPicPr>
        <xdr:cNvPr id="17" name="Picture 16">
          <a:extLst>
            <a:ext uri="{FF2B5EF4-FFF2-40B4-BE49-F238E27FC236}">
              <a16:creationId xmlns:a16="http://schemas.microsoft.com/office/drawing/2014/main" id="{611B27BA-E497-4E08-B57F-6195D53D4CD1}"/>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056388" y="210940"/>
          <a:ext cx="76672" cy="191681"/>
        </a:xfrm>
        <a:prstGeom prst="rect">
          <a:avLst/>
        </a:prstGeom>
      </xdr:spPr>
    </xdr:pic>
    <xdr:clientData/>
  </xdr:oneCellAnchor>
  <xdr:oneCellAnchor>
    <xdr:from>
      <xdr:col>7</xdr:col>
      <xdr:colOff>37037</xdr:colOff>
      <xdr:row>6</xdr:row>
      <xdr:rowOff>56284</xdr:rowOff>
    </xdr:from>
    <xdr:ext cx="320333" cy="147846"/>
    <xdr:pic>
      <xdr:nvPicPr>
        <xdr:cNvPr id="18" name="Picture 17">
          <a:extLst>
            <a:ext uri="{FF2B5EF4-FFF2-40B4-BE49-F238E27FC236}">
              <a16:creationId xmlns:a16="http://schemas.microsoft.com/office/drawing/2014/main" id="{DAAE5465-BA2B-4249-B551-859E070E9107}"/>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62993" y="245383"/>
          <a:ext cx="320333" cy="147846"/>
        </a:xfrm>
        <a:prstGeom prst="rect">
          <a:avLst/>
        </a:prstGeom>
      </xdr:spPr>
    </xdr:pic>
    <xdr:clientData/>
  </xdr:oneCellAnchor>
  <xdr:oneCellAnchor>
    <xdr:from>
      <xdr:col>5</xdr:col>
      <xdr:colOff>34637</xdr:colOff>
      <xdr:row>6</xdr:row>
      <xdr:rowOff>38966</xdr:rowOff>
    </xdr:from>
    <xdr:ext cx="320486" cy="150531"/>
    <xdr:pic>
      <xdr:nvPicPr>
        <xdr:cNvPr id="19" name="Picture 18">
          <a:extLst>
            <a:ext uri="{FF2B5EF4-FFF2-40B4-BE49-F238E27FC236}">
              <a16:creationId xmlns:a16="http://schemas.microsoft.com/office/drawing/2014/main" id="{07648DBF-1E95-4F53-88B6-C762578CC43E}"/>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2976181" y="228065"/>
          <a:ext cx="320486" cy="150531"/>
        </a:xfrm>
        <a:prstGeom prst="rect">
          <a:avLst/>
        </a:prstGeom>
      </xdr:spPr>
    </xdr:pic>
    <xdr:clientData/>
  </xdr:oneCellAnchor>
  <xdr:oneCellAnchor>
    <xdr:from>
      <xdr:col>9</xdr:col>
      <xdr:colOff>175392</xdr:colOff>
      <xdr:row>6</xdr:row>
      <xdr:rowOff>37312</xdr:rowOff>
    </xdr:from>
    <xdr:ext cx="78623" cy="175965"/>
    <xdr:pic>
      <xdr:nvPicPr>
        <xdr:cNvPr id="20" name="Picture 19">
          <a:extLst>
            <a:ext uri="{FF2B5EF4-FFF2-40B4-BE49-F238E27FC236}">
              <a16:creationId xmlns:a16="http://schemas.microsoft.com/office/drawing/2014/main" id="{6C38161C-0148-4A04-8B32-11E3C5BCEB12}"/>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4685760" y="226411"/>
          <a:ext cx="78623" cy="175965"/>
        </a:xfrm>
        <a:prstGeom prst="rect">
          <a:avLst/>
        </a:prstGeom>
      </xdr:spPr>
    </xdr:pic>
    <xdr:clientData/>
  </xdr:oneCellAnchor>
  <xdr:oneCellAnchor>
    <xdr:from>
      <xdr:col>8</xdr:col>
      <xdr:colOff>58957</xdr:colOff>
      <xdr:row>11</xdr:row>
      <xdr:rowOff>30307</xdr:rowOff>
    </xdr:from>
    <xdr:ext cx="281559" cy="176723"/>
    <xdr:pic>
      <xdr:nvPicPr>
        <xdr:cNvPr id="21" name="Picture 20">
          <a:extLst>
            <a:ext uri="{FF2B5EF4-FFF2-40B4-BE49-F238E27FC236}">
              <a16:creationId xmlns:a16="http://schemas.microsoft.com/office/drawing/2014/main" id="{0B86389D-5269-4775-B9A3-1D75E3DD9B25}"/>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177119" y="219406"/>
          <a:ext cx="281559" cy="176723"/>
        </a:xfrm>
        <a:prstGeom prst="rect">
          <a:avLst/>
        </a:prstGeom>
      </xdr:spPr>
    </xdr:pic>
    <xdr:clientData/>
  </xdr:oneCellAnchor>
  <xdr:oneCellAnchor>
    <xdr:from>
      <xdr:col>6</xdr:col>
      <xdr:colOff>95249</xdr:colOff>
      <xdr:row>11</xdr:row>
      <xdr:rowOff>28046</xdr:rowOff>
    </xdr:from>
    <xdr:ext cx="199159" cy="186711"/>
    <xdr:pic>
      <xdr:nvPicPr>
        <xdr:cNvPr id="22" name="Picture 21">
          <a:extLst>
            <a:ext uri="{FF2B5EF4-FFF2-40B4-BE49-F238E27FC236}">
              <a16:creationId xmlns:a16="http://schemas.microsoft.com/office/drawing/2014/main" id="{51489CDD-4A38-4367-9AE7-DCD1CC749A3D}"/>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3428999" y="217145"/>
          <a:ext cx="199159" cy="186711"/>
        </a:xfrm>
        <a:prstGeom prst="rect">
          <a:avLst/>
        </a:prstGeom>
      </xdr:spPr>
    </xdr:pic>
    <xdr:clientData/>
  </xdr:oneCellAnchor>
  <xdr:oneCellAnchor>
    <xdr:from>
      <xdr:col>10</xdr:col>
      <xdr:colOff>153814</xdr:colOff>
      <xdr:row>11</xdr:row>
      <xdr:rowOff>21841</xdr:rowOff>
    </xdr:from>
    <xdr:ext cx="76672" cy="191681"/>
    <xdr:pic>
      <xdr:nvPicPr>
        <xdr:cNvPr id="23" name="Picture 22">
          <a:extLst>
            <a:ext uri="{FF2B5EF4-FFF2-40B4-BE49-F238E27FC236}">
              <a16:creationId xmlns:a16="http://schemas.microsoft.com/office/drawing/2014/main" id="{60AF6B44-594A-4D77-84BC-EA36FD9925C8}"/>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056388" y="210940"/>
          <a:ext cx="76672" cy="191681"/>
        </a:xfrm>
        <a:prstGeom prst="rect">
          <a:avLst/>
        </a:prstGeom>
      </xdr:spPr>
    </xdr:pic>
    <xdr:clientData/>
  </xdr:oneCellAnchor>
  <xdr:oneCellAnchor>
    <xdr:from>
      <xdr:col>7</xdr:col>
      <xdr:colOff>37037</xdr:colOff>
      <xdr:row>11</xdr:row>
      <xdr:rowOff>56284</xdr:rowOff>
    </xdr:from>
    <xdr:ext cx="320333" cy="147846"/>
    <xdr:pic>
      <xdr:nvPicPr>
        <xdr:cNvPr id="24" name="Picture 23">
          <a:extLst>
            <a:ext uri="{FF2B5EF4-FFF2-40B4-BE49-F238E27FC236}">
              <a16:creationId xmlns:a16="http://schemas.microsoft.com/office/drawing/2014/main" id="{756047D8-6A2C-4626-B8A5-982B910CD983}"/>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62993" y="245383"/>
          <a:ext cx="320333" cy="147846"/>
        </a:xfrm>
        <a:prstGeom prst="rect">
          <a:avLst/>
        </a:prstGeom>
      </xdr:spPr>
    </xdr:pic>
    <xdr:clientData/>
  </xdr:oneCellAnchor>
  <xdr:oneCellAnchor>
    <xdr:from>
      <xdr:col>5</xdr:col>
      <xdr:colOff>34637</xdr:colOff>
      <xdr:row>11</xdr:row>
      <xdr:rowOff>38966</xdr:rowOff>
    </xdr:from>
    <xdr:ext cx="320486" cy="150531"/>
    <xdr:pic>
      <xdr:nvPicPr>
        <xdr:cNvPr id="25" name="Picture 24">
          <a:extLst>
            <a:ext uri="{FF2B5EF4-FFF2-40B4-BE49-F238E27FC236}">
              <a16:creationId xmlns:a16="http://schemas.microsoft.com/office/drawing/2014/main" id="{7E6A1244-99E5-430F-BEB6-9EB1CF891342}"/>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2976181" y="228065"/>
          <a:ext cx="320486" cy="150531"/>
        </a:xfrm>
        <a:prstGeom prst="rect">
          <a:avLst/>
        </a:prstGeom>
      </xdr:spPr>
    </xdr:pic>
    <xdr:clientData/>
  </xdr:oneCellAnchor>
  <xdr:oneCellAnchor>
    <xdr:from>
      <xdr:col>9</xdr:col>
      <xdr:colOff>175392</xdr:colOff>
      <xdr:row>11</xdr:row>
      <xdr:rowOff>37312</xdr:rowOff>
    </xdr:from>
    <xdr:ext cx="78623" cy="175965"/>
    <xdr:pic>
      <xdr:nvPicPr>
        <xdr:cNvPr id="26" name="Picture 25">
          <a:extLst>
            <a:ext uri="{FF2B5EF4-FFF2-40B4-BE49-F238E27FC236}">
              <a16:creationId xmlns:a16="http://schemas.microsoft.com/office/drawing/2014/main" id="{47D1938D-6269-45DF-B77E-A1CEF87E675B}"/>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4685760" y="226411"/>
          <a:ext cx="78623" cy="175965"/>
        </a:xfrm>
        <a:prstGeom prst="rect">
          <a:avLst/>
        </a:prstGeom>
      </xdr:spPr>
    </xdr:pic>
    <xdr:clientData/>
  </xdr:oneCellAnchor>
  <xdr:oneCellAnchor>
    <xdr:from>
      <xdr:col>8</xdr:col>
      <xdr:colOff>58957</xdr:colOff>
      <xdr:row>16</xdr:row>
      <xdr:rowOff>30307</xdr:rowOff>
    </xdr:from>
    <xdr:ext cx="281559" cy="176723"/>
    <xdr:pic>
      <xdr:nvPicPr>
        <xdr:cNvPr id="27" name="Picture 26">
          <a:extLst>
            <a:ext uri="{FF2B5EF4-FFF2-40B4-BE49-F238E27FC236}">
              <a16:creationId xmlns:a16="http://schemas.microsoft.com/office/drawing/2014/main" id="{714881BF-20A6-45D7-8DF0-B462C9F8B8FF}"/>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177119" y="2733726"/>
          <a:ext cx="281559" cy="176723"/>
        </a:xfrm>
        <a:prstGeom prst="rect">
          <a:avLst/>
        </a:prstGeom>
      </xdr:spPr>
    </xdr:pic>
    <xdr:clientData/>
  </xdr:oneCellAnchor>
  <xdr:oneCellAnchor>
    <xdr:from>
      <xdr:col>6</xdr:col>
      <xdr:colOff>95249</xdr:colOff>
      <xdr:row>16</xdr:row>
      <xdr:rowOff>28046</xdr:rowOff>
    </xdr:from>
    <xdr:ext cx="199159" cy="186711"/>
    <xdr:pic>
      <xdr:nvPicPr>
        <xdr:cNvPr id="28" name="Picture 27">
          <a:extLst>
            <a:ext uri="{FF2B5EF4-FFF2-40B4-BE49-F238E27FC236}">
              <a16:creationId xmlns:a16="http://schemas.microsoft.com/office/drawing/2014/main" id="{6C95FBAF-27F3-4197-A01F-8FFF586674C1}"/>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3428999" y="2731465"/>
          <a:ext cx="199159" cy="186711"/>
        </a:xfrm>
        <a:prstGeom prst="rect">
          <a:avLst/>
        </a:prstGeom>
      </xdr:spPr>
    </xdr:pic>
    <xdr:clientData/>
  </xdr:oneCellAnchor>
  <xdr:oneCellAnchor>
    <xdr:from>
      <xdr:col>10</xdr:col>
      <xdr:colOff>153814</xdr:colOff>
      <xdr:row>16</xdr:row>
      <xdr:rowOff>21841</xdr:rowOff>
    </xdr:from>
    <xdr:ext cx="76672" cy="191681"/>
    <xdr:pic>
      <xdr:nvPicPr>
        <xdr:cNvPr id="29" name="Picture 28">
          <a:extLst>
            <a:ext uri="{FF2B5EF4-FFF2-40B4-BE49-F238E27FC236}">
              <a16:creationId xmlns:a16="http://schemas.microsoft.com/office/drawing/2014/main" id="{D9C72AC6-1A3A-4E34-90BC-85338BA8E04C}"/>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056388" y="2725260"/>
          <a:ext cx="76672" cy="191681"/>
        </a:xfrm>
        <a:prstGeom prst="rect">
          <a:avLst/>
        </a:prstGeom>
      </xdr:spPr>
    </xdr:pic>
    <xdr:clientData/>
  </xdr:oneCellAnchor>
  <xdr:oneCellAnchor>
    <xdr:from>
      <xdr:col>7</xdr:col>
      <xdr:colOff>37037</xdr:colOff>
      <xdr:row>16</xdr:row>
      <xdr:rowOff>56284</xdr:rowOff>
    </xdr:from>
    <xdr:ext cx="320333" cy="147846"/>
    <xdr:pic>
      <xdr:nvPicPr>
        <xdr:cNvPr id="30" name="Picture 29">
          <a:extLst>
            <a:ext uri="{FF2B5EF4-FFF2-40B4-BE49-F238E27FC236}">
              <a16:creationId xmlns:a16="http://schemas.microsoft.com/office/drawing/2014/main" id="{4D02EFD5-F35C-4E5C-AB8F-7A49A203D9C5}"/>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62993" y="2759703"/>
          <a:ext cx="320333" cy="147846"/>
        </a:xfrm>
        <a:prstGeom prst="rect">
          <a:avLst/>
        </a:prstGeom>
      </xdr:spPr>
    </xdr:pic>
    <xdr:clientData/>
  </xdr:oneCellAnchor>
  <xdr:oneCellAnchor>
    <xdr:from>
      <xdr:col>5</xdr:col>
      <xdr:colOff>34637</xdr:colOff>
      <xdr:row>16</xdr:row>
      <xdr:rowOff>38966</xdr:rowOff>
    </xdr:from>
    <xdr:ext cx="320486" cy="150531"/>
    <xdr:pic>
      <xdr:nvPicPr>
        <xdr:cNvPr id="31" name="Picture 30">
          <a:extLst>
            <a:ext uri="{FF2B5EF4-FFF2-40B4-BE49-F238E27FC236}">
              <a16:creationId xmlns:a16="http://schemas.microsoft.com/office/drawing/2014/main" id="{F9D4E638-027C-49D2-B7E9-167DD98EAEDA}"/>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2976181" y="2742385"/>
          <a:ext cx="320486" cy="150531"/>
        </a:xfrm>
        <a:prstGeom prst="rect">
          <a:avLst/>
        </a:prstGeom>
      </xdr:spPr>
    </xdr:pic>
    <xdr:clientData/>
  </xdr:oneCellAnchor>
  <xdr:oneCellAnchor>
    <xdr:from>
      <xdr:col>9</xdr:col>
      <xdr:colOff>175392</xdr:colOff>
      <xdr:row>16</xdr:row>
      <xdr:rowOff>37312</xdr:rowOff>
    </xdr:from>
    <xdr:ext cx="78623" cy="175965"/>
    <xdr:pic>
      <xdr:nvPicPr>
        <xdr:cNvPr id="32" name="Picture 31">
          <a:extLst>
            <a:ext uri="{FF2B5EF4-FFF2-40B4-BE49-F238E27FC236}">
              <a16:creationId xmlns:a16="http://schemas.microsoft.com/office/drawing/2014/main" id="{29791428-38C9-4EAA-9F4B-22B03B1B6966}"/>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4685760" y="2740731"/>
          <a:ext cx="78623" cy="175965"/>
        </a:xfrm>
        <a:prstGeom prst="rect">
          <a:avLst/>
        </a:prstGeom>
      </xdr:spPr>
    </xdr:pic>
    <xdr:clientData/>
  </xdr:oneCellAnchor>
  <xdr:oneCellAnchor>
    <xdr:from>
      <xdr:col>8</xdr:col>
      <xdr:colOff>58957</xdr:colOff>
      <xdr:row>21</xdr:row>
      <xdr:rowOff>30307</xdr:rowOff>
    </xdr:from>
    <xdr:ext cx="281559" cy="176723"/>
    <xdr:pic>
      <xdr:nvPicPr>
        <xdr:cNvPr id="33" name="Picture 32">
          <a:extLst>
            <a:ext uri="{FF2B5EF4-FFF2-40B4-BE49-F238E27FC236}">
              <a16:creationId xmlns:a16="http://schemas.microsoft.com/office/drawing/2014/main" id="{7D74E44E-7DCF-4D43-AFCC-4593EA7BB69E}"/>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177119" y="2733726"/>
          <a:ext cx="281559" cy="176723"/>
        </a:xfrm>
        <a:prstGeom prst="rect">
          <a:avLst/>
        </a:prstGeom>
      </xdr:spPr>
    </xdr:pic>
    <xdr:clientData/>
  </xdr:oneCellAnchor>
  <xdr:oneCellAnchor>
    <xdr:from>
      <xdr:col>6</xdr:col>
      <xdr:colOff>95249</xdr:colOff>
      <xdr:row>21</xdr:row>
      <xdr:rowOff>28046</xdr:rowOff>
    </xdr:from>
    <xdr:ext cx="199159" cy="186711"/>
    <xdr:pic>
      <xdr:nvPicPr>
        <xdr:cNvPr id="34" name="Picture 33">
          <a:extLst>
            <a:ext uri="{FF2B5EF4-FFF2-40B4-BE49-F238E27FC236}">
              <a16:creationId xmlns:a16="http://schemas.microsoft.com/office/drawing/2014/main" id="{C2CA17DE-7D81-472E-BBAA-5D99DF31BDBB}"/>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3428999" y="2731465"/>
          <a:ext cx="199159" cy="186711"/>
        </a:xfrm>
        <a:prstGeom prst="rect">
          <a:avLst/>
        </a:prstGeom>
      </xdr:spPr>
    </xdr:pic>
    <xdr:clientData/>
  </xdr:oneCellAnchor>
  <xdr:oneCellAnchor>
    <xdr:from>
      <xdr:col>10</xdr:col>
      <xdr:colOff>153814</xdr:colOff>
      <xdr:row>21</xdr:row>
      <xdr:rowOff>21841</xdr:rowOff>
    </xdr:from>
    <xdr:ext cx="76672" cy="191681"/>
    <xdr:pic>
      <xdr:nvPicPr>
        <xdr:cNvPr id="35" name="Picture 34">
          <a:extLst>
            <a:ext uri="{FF2B5EF4-FFF2-40B4-BE49-F238E27FC236}">
              <a16:creationId xmlns:a16="http://schemas.microsoft.com/office/drawing/2014/main" id="{2CF8B2F9-38E3-47B6-81C3-C432647061C4}"/>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056388" y="2725260"/>
          <a:ext cx="76672" cy="191681"/>
        </a:xfrm>
        <a:prstGeom prst="rect">
          <a:avLst/>
        </a:prstGeom>
      </xdr:spPr>
    </xdr:pic>
    <xdr:clientData/>
  </xdr:oneCellAnchor>
  <xdr:oneCellAnchor>
    <xdr:from>
      <xdr:col>7</xdr:col>
      <xdr:colOff>37037</xdr:colOff>
      <xdr:row>21</xdr:row>
      <xdr:rowOff>56284</xdr:rowOff>
    </xdr:from>
    <xdr:ext cx="320333" cy="147846"/>
    <xdr:pic>
      <xdr:nvPicPr>
        <xdr:cNvPr id="36" name="Picture 35">
          <a:extLst>
            <a:ext uri="{FF2B5EF4-FFF2-40B4-BE49-F238E27FC236}">
              <a16:creationId xmlns:a16="http://schemas.microsoft.com/office/drawing/2014/main" id="{BD18CAB2-FB9F-4C14-BC3D-CAB2E1A02ABD}"/>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62993" y="2759703"/>
          <a:ext cx="320333" cy="147846"/>
        </a:xfrm>
        <a:prstGeom prst="rect">
          <a:avLst/>
        </a:prstGeom>
      </xdr:spPr>
    </xdr:pic>
    <xdr:clientData/>
  </xdr:oneCellAnchor>
  <xdr:oneCellAnchor>
    <xdr:from>
      <xdr:col>5</xdr:col>
      <xdr:colOff>34637</xdr:colOff>
      <xdr:row>21</xdr:row>
      <xdr:rowOff>38966</xdr:rowOff>
    </xdr:from>
    <xdr:ext cx="320486" cy="150531"/>
    <xdr:pic>
      <xdr:nvPicPr>
        <xdr:cNvPr id="37" name="Picture 36">
          <a:extLst>
            <a:ext uri="{FF2B5EF4-FFF2-40B4-BE49-F238E27FC236}">
              <a16:creationId xmlns:a16="http://schemas.microsoft.com/office/drawing/2014/main" id="{C7B04E81-ED1F-4805-BF97-8CB0D86AC622}"/>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2976181" y="2742385"/>
          <a:ext cx="320486" cy="150531"/>
        </a:xfrm>
        <a:prstGeom prst="rect">
          <a:avLst/>
        </a:prstGeom>
      </xdr:spPr>
    </xdr:pic>
    <xdr:clientData/>
  </xdr:oneCellAnchor>
  <xdr:oneCellAnchor>
    <xdr:from>
      <xdr:col>9</xdr:col>
      <xdr:colOff>175392</xdr:colOff>
      <xdr:row>21</xdr:row>
      <xdr:rowOff>37312</xdr:rowOff>
    </xdr:from>
    <xdr:ext cx="78623" cy="175965"/>
    <xdr:pic>
      <xdr:nvPicPr>
        <xdr:cNvPr id="38" name="Picture 37">
          <a:extLst>
            <a:ext uri="{FF2B5EF4-FFF2-40B4-BE49-F238E27FC236}">
              <a16:creationId xmlns:a16="http://schemas.microsoft.com/office/drawing/2014/main" id="{2B554930-B6AC-4F0C-A54D-FA88A224E6A5}"/>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4685760" y="2740731"/>
          <a:ext cx="78623" cy="175965"/>
        </a:xfrm>
        <a:prstGeom prst="rect">
          <a:avLst/>
        </a:prstGeom>
      </xdr:spPr>
    </xdr:pic>
    <xdr:clientData/>
  </xdr:oneCellAnchor>
  <xdr:oneCellAnchor>
    <xdr:from>
      <xdr:col>8</xdr:col>
      <xdr:colOff>58957</xdr:colOff>
      <xdr:row>26</xdr:row>
      <xdr:rowOff>30307</xdr:rowOff>
    </xdr:from>
    <xdr:ext cx="281559" cy="176723"/>
    <xdr:pic>
      <xdr:nvPicPr>
        <xdr:cNvPr id="39" name="Picture 38">
          <a:extLst>
            <a:ext uri="{FF2B5EF4-FFF2-40B4-BE49-F238E27FC236}">
              <a16:creationId xmlns:a16="http://schemas.microsoft.com/office/drawing/2014/main" id="{5BDD3686-AE74-4F97-81D8-39D3001E98D5}"/>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177119" y="2733726"/>
          <a:ext cx="281559" cy="176723"/>
        </a:xfrm>
        <a:prstGeom prst="rect">
          <a:avLst/>
        </a:prstGeom>
      </xdr:spPr>
    </xdr:pic>
    <xdr:clientData/>
  </xdr:oneCellAnchor>
  <xdr:oneCellAnchor>
    <xdr:from>
      <xdr:col>6</xdr:col>
      <xdr:colOff>95249</xdr:colOff>
      <xdr:row>26</xdr:row>
      <xdr:rowOff>28046</xdr:rowOff>
    </xdr:from>
    <xdr:ext cx="199159" cy="186711"/>
    <xdr:pic>
      <xdr:nvPicPr>
        <xdr:cNvPr id="40" name="Picture 39">
          <a:extLst>
            <a:ext uri="{FF2B5EF4-FFF2-40B4-BE49-F238E27FC236}">
              <a16:creationId xmlns:a16="http://schemas.microsoft.com/office/drawing/2014/main" id="{DDCA0D5B-5E3A-4ED0-9EC6-0146CA8F0D6D}"/>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3428999" y="2731465"/>
          <a:ext cx="199159" cy="186711"/>
        </a:xfrm>
        <a:prstGeom prst="rect">
          <a:avLst/>
        </a:prstGeom>
      </xdr:spPr>
    </xdr:pic>
    <xdr:clientData/>
  </xdr:oneCellAnchor>
  <xdr:oneCellAnchor>
    <xdr:from>
      <xdr:col>10</xdr:col>
      <xdr:colOff>153814</xdr:colOff>
      <xdr:row>26</xdr:row>
      <xdr:rowOff>21841</xdr:rowOff>
    </xdr:from>
    <xdr:ext cx="76672" cy="191681"/>
    <xdr:pic>
      <xdr:nvPicPr>
        <xdr:cNvPr id="41" name="Picture 40">
          <a:extLst>
            <a:ext uri="{FF2B5EF4-FFF2-40B4-BE49-F238E27FC236}">
              <a16:creationId xmlns:a16="http://schemas.microsoft.com/office/drawing/2014/main" id="{08565CA0-34D3-4975-9EAF-DD8FA217E0F7}"/>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056388" y="2725260"/>
          <a:ext cx="76672" cy="191681"/>
        </a:xfrm>
        <a:prstGeom prst="rect">
          <a:avLst/>
        </a:prstGeom>
      </xdr:spPr>
    </xdr:pic>
    <xdr:clientData/>
  </xdr:oneCellAnchor>
  <xdr:oneCellAnchor>
    <xdr:from>
      <xdr:col>7</xdr:col>
      <xdr:colOff>37037</xdr:colOff>
      <xdr:row>26</xdr:row>
      <xdr:rowOff>56284</xdr:rowOff>
    </xdr:from>
    <xdr:ext cx="320333" cy="147846"/>
    <xdr:pic>
      <xdr:nvPicPr>
        <xdr:cNvPr id="42" name="Picture 41">
          <a:extLst>
            <a:ext uri="{FF2B5EF4-FFF2-40B4-BE49-F238E27FC236}">
              <a16:creationId xmlns:a16="http://schemas.microsoft.com/office/drawing/2014/main" id="{DED21BFB-EBB7-4458-8512-F110096A0DEE}"/>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62993" y="2759703"/>
          <a:ext cx="320333" cy="147846"/>
        </a:xfrm>
        <a:prstGeom prst="rect">
          <a:avLst/>
        </a:prstGeom>
      </xdr:spPr>
    </xdr:pic>
    <xdr:clientData/>
  </xdr:oneCellAnchor>
  <xdr:oneCellAnchor>
    <xdr:from>
      <xdr:col>5</xdr:col>
      <xdr:colOff>34637</xdr:colOff>
      <xdr:row>26</xdr:row>
      <xdr:rowOff>38966</xdr:rowOff>
    </xdr:from>
    <xdr:ext cx="320486" cy="150531"/>
    <xdr:pic>
      <xdr:nvPicPr>
        <xdr:cNvPr id="43" name="Picture 42">
          <a:extLst>
            <a:ext uri="{FF2B5EF4-FFF2-40B4-BE49-F238E27FC236}">
              <a16:creationId xmlns:a16="http://schemas.microsoft.com/office/drawing/2014/main" id="{47E72E30-CCDE-4555-946D-E108B6DBBEF7}"/>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2976181" y="2742385"/>
          <a:ext cx="320486" cy="150531"/>
        </a:xfrm>
        <a:prstGeom prst="rect">
          <a:avLst/>
        </a:prstGeom>
      </xdr:spPr>
    </xdr:pic>
    <xdr:clientData/>
  </xdr:oneCellAnchor>
  <xdr:oneCellAnchor>
    <xdr:from>
      <xdr:col>9</xdr:col>
      <xdr:colOff>175392</xdr:colOff>
      <xdr:row>26</xdr:row>
      <xdr:rowOff>37312</xdr:rowOff>
    </xdr:from>
    <xdr:ext cx="78623" cy="175965"/>
    <xdr:pic>
      <xdr:nvPicPr>
        <xdr:cNvPr id="44" name="Picture 43">
          <a:extLst>
            <a:ext uri="{FF2B5EF4-FFF2-40B4-BE49-F238E27FC236}">
              <a16:creationId xmlns:a16="http://schemas.microsoft.com/office/drawing/2014/main" id="{88AE2B16-EBDC-4E08-BA36-BA95BB3DEEFC}"/>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4685760" y="2740731"/>
          <a:ext cx="78623" cy="175965"/>
        </a:xfrm>
        <a:prstGeom prst="rect">
          <a:avLst/>
        </a:prstGeom>
      </xdr:spPr>
    </xdr:pic>
    <xdr:clientData/>
  </xdr:oneCellAnchor>
  <xdr:oneCellAnchor>
    <xdr:from>
      <xdr:col>8</xdr:col>
      <xdr:colOff>58957</xdr:colOff>
      <xdr:row>30</xdr:row>
      <xdr:rowOff>30307</xdr:rowOff>
    </xdr:from>
    <xdr:ext cx="281559" cy="176723"/>
    <xdr:pic>
      <xdr:nvPicPr>
        <xdr:cNvPr id="51" name="Picture 50">
          <a:extLst>
            <a:ext uri="{FF2B5EF4-FFF2-40B4-BE49-F238E27FC236}">
              <a16:creationId xmlns:a16="http://schemas.microsoft.com/office/drawing/2014/main" id="{FD9CB836-3EAC-4A1B-BE4C-03E312DA12C4}"/>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681089" y="6386991"/>
          <a:ext cx="281559" cy="176723"/>
        </a:xfrm>
        <a:prstGeom prst="rect">
          <a:avLst/>
        </a:prstGeom>
      </xdr:spPr>
    </xdr:pic>
    <xdr:clientData/>
  </xdr:oneCellAnchor>
  <xdr:oneCellAnchor>
    <xdr:from>
      <xdr:col>6</xdr:col>
      <xdr:colOff>95249</xdr:colOff>
      <xdr:row>30</xdr:row>
      <xdr:rowOff>28046</xdr:rowOff>
    </xdr:from>
    <xdr:ext cx="199159" cy="186711"/>
    <xdr:pic>
      <xdr:nvPicPr>
        <xdr:cNvPr id="52" name="Picture 51">
          <a:extLst>
            <a:ext uri="{FF2B5EF4-FFF2-40B4-BE49-F238E27FC236}">
              <a16:creationId xmlns:a16="http://schemas.microsoft.com/office/drawing/2014/main" id="{32139FE3-4035-43CE-89BC-C236A3C2941D}"/>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3935328" y="6384730"/>
          <a:ext cx="199159" cy="186711"/>
        </a:xfrm>
        <a:prstGeom prst="rect">
          <a:avLst/>
        </a:prstGeom>
      </xdr:spPr>
    </xdr:pic>
    <xdr:clientData/>
  </xdr:oneCellAnchor>
  <xdr:oneCellAnchor>
    <xdr:from>
      <xdr:col>10</xdr:col>
      <xdr:colOff>153814</xdr:colOff>
      <xdr:row>30</xdr:row>
      <xdr:rowOff>21841</xdr:rowOff>
    </xdr:from>
    <xdr:ext cx="76672" cy="191681"/>
    <xdr:pic>
      <xdr:nvPicPr>
        <xdr:cNvPr id="53" name="Picture 52">
          <a:extLst>
            <a:ext uri="{FF2B5EF4-FFF2-40B4-BE49-F238E27FC236}">
              <a16:creationId xmlns:a16="http://schemas.microsoft.com/office/drawing/2014/main" id="{C451DFDF-2905-482F-80B4-7AB5678DB54F}"/>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557998" y="6378525"/>
          <a:ext cx="76672" cy="191681"/>
        </a:xfrm>
        <a:prstGeom prst="rect">
          <a:avLst/>
        </a:prstGeom>
      </xdr:spPr>
    </xdr:pic>
    <xdr:clientData/>
  </xdr:oneCellAnchor>
  <xdr:oneCellAnchor>
    <xdr:from>
      <xdr:col>7</xdr:col>
      <xdr:colOff>37037</xdr:colOff>
      <xdr:row>30</xdr:row>
      <xdr:rowOff>56284</xdr:rowOff>
    </xdr:from>
    <xdr:ext cx="320333" cy="147846"/>
    <xdr:pic>
      <xdr:nvPicPr>
        <xdr:cNvPr id="54" name="Picture 53">
          <a:extLst>
            <a:ext uri="{FF2B5EF4-FFF2-40B4-BE49-F238E27FC236}">
              <a16:creationId xmlns:a16="http://schemas.microsoft.com/office/drawing/2014/main" id="{987D3EEB-E187-4C9F-8556-01039FDA7103}"/>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4268142" y="6412968"/>
          <a:ext cx="320333" cy="147846"/>
        </a:xfrm>
        <a:prstGeom prst="rect">
          <a:avLst/>
        </a:prstGeom>
      </xdr:spPr>
    </xdr:pic>
    <xdr:clientData/>
  </xdr:oneCellAnchor>
  <xdr:oneCellAnchor>
    <xdr:from>
      <xdr:col>5</xdr:col>
      <xdr:colOff>34637</xdr:colOff>
      <xdr:row>30</xdr:row>
      <xdr:rowOff>38966</xdr:rowOff>
    </xdr:from>
    <xdr:ext cx="320486" cy="150531"/>
    <xdr:pic>
      <xdr:nvPicPr>
        <xdr:cNvPr id="55" name="Picture 54">
          <a:extLst>
            <a:ext uri="{FF2B5EF4-FFF2-40B4-BE49-F238E27FC236}">
              <a16:creationId xmlns:a16="http://schemas.microsoft.com/office/drawing/2014/main" id="{38D068F4-58F1-4F75-90DC-648932C29CB7}"/>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483690" y="6395650"/>
          <a:ext cx="320486" cy="150531"/>
        </a:xfrm>
        <a:prstGeom prst="rect">
          <a:avLst/>
        </a:prstGeom>
      </xdr:spPr>
    </xdr:pic>
    <xdr:clientData/>
  </xdr:oneCellAnchor>
  <xdr:oneCellAnchor>
    <xdr:from>
      <xdr:col>9</xdr:col>
      <xdr:colOff>175392</xdr:colOff>
      <xdr:row>30</xdr:row>
      <xdr:rowOff>37312</xdr:rowOff>
    </xdr:from>
    <xdr:ext cx="78623" cy="175965"/>
    <xdr:pic>
      <xdr:nvPicPr>
        <xdr:cNvPr id="56" name="Picture 55">
          <a:extLst>
            <a:ext uri="{FF2B5EF4-FFF2-40B4-BE49-F238E27FC236}">
              <a16:creationId xmlns:a16="http://schemas.microsoft.com/office/drawing/2014/main" id="{A1DB2FD1-40FC-408F-B31E-321F021EEA76}"/>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88550" y="6393996"/>
          <a:ext cx="78623" cy="175965"/>
        </a:xfrm>
        <a:prstGeom prst="rect">
          <a:avLst/>
        </a:prstGeom>
      </xdr:spPr>
    </xdr:pic>
    <xdr:clientData/>
  </xdr:oneCellAnchor>
</xdr:wsDr>
</file>

<file path=xl/drawings/drawing5.xml><?xml version="1.0" encoding="utf-8"?>
<xdr:wsDr xmlns:xdr="http://schemas.openxmlformats.org/drawingml/2006/spreadsheetDrawing" xmlns:a="http://schemas.openxmlformats.org/drawingml/2006/main">
  <xdr:twoCellAnchor editAs="oneCell">
    <xdr:from>
      <xdr:col>1</xdr:col>
      <xdr:colOff>45720</xdr:colOff>
      <xdr:row>0</xdr:row>
      <xdr:rowOff>144780</xdr:rowOff>
    </xdr:from>
    <xdr:to>
      <xdr:col>1</xdr:col>
      <xdr:colOff>604814</xdr:colOff>
      <xdr:row>0</xdr:row>
      <xdr:rowOff>681203</xdr:rowOff>
    </xdr:to>
    <xdr:pic>
      <xdr:nvPicPr>
        <xdr:cNvPr id="8" name="Picture 7">
          <a:extLst>
            <a:ext uri="{FF2B5EF4-FFF2-40B4-BE49-F238E27FC236}">
              <a16:creationId xmlns:a16="http://schemas.microsoft.com/office/drawing/2014/main" id="{481540B4-7ABE-414C-8E91-DAC3FAFF7AD2}"/>
            </a:ext>
            <a:ext uri="{C183D7F6-B498-43B3-948B-1728B52AA6E4}">
              <adec:decorative xmlns:adec="http://schemas.microsoft.com/office/drawing/2017/decorative" val="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4556" y="145687"/>
          <a:ext cx="561634" cy="53714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45720</xdr:colOff>
      <xdr:row>0</xdr:row>
      <xdr:rowOff>144780</xdr:rowOff>
    </xdr:from>
    <xdr:to>
      <xdr:col>1</xdr:col>
      <xdr:colOff>606628</xdr:colOff>
      <xdr:row>0</xdr:row>
      <xdr:rowOff>683017</xdr:rowOff>
    </xdr:to>
    <xdr:pic>
      <xdr:nvPicPr>
        <xdr:cNvPr id="11" name="Picture 10" descr="NSTA Logo">
          <a:extLst>
            <a:ext uri="{FF2B5EF4-FFF2-40B4-BE49-F238E27FC236}">
              <a16:creationId xmlns:a16="http://schemas.microsoft.com/office/drawing/2014/main" id="{9AB04E50-EE7B-4703-BB45-574804D8BEC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1013" y="145687"/>
          <a:ext cx="561634" cy="53714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45720</xdr:colOff>
      <xdr:row>0</xdr:row>
      <xdr:rowOff>144780</xdr:rowOff>
    </xdr:from>
    <xdr:to>
      <xdr:col>1</xdr:col>
      <xdr:colOff>606991</xdr:colOff>
      <xdr:row>0</xdr:row>
      <xdr:rowOff>683380</xdr:rowOff>
    </xdr:to>
    <xdr:pic>
      <xdr:nvPicPr>
        <xdr:cNvPr id="3" name="Picture 2" descr="NSTA Logo">
          <a:extLst>
            <a:ext uri="{FF2B5EF4-FFF2-40B4-BE49-F238E27FC236}">
              <a16:creationId xmlns:a16="http://schemas.microsoft.com/office/drawing/2014/main" id="{06BB0A9F-1B86-4F27-BB8F-14D8E0D66F9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339" y="144780"/>
          <a:ext cx="560727" cy="53805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45720</xdr:colOff>
      <xdr:row>0</xdr:row>
      <xdr:rowOff>144780</xdr:rowOff>
    </xdr:from>
    <xdr:to>
      <xdr:col>1</xdr:col>
      <xdr:colOff>604814</xdr:colOff>
      <xdr:row>0</xdr:row>
      <xdr:rowOff>681203</xdr:rowOff>
    </xdr:to>
    <xdr:pic>
      <xdr:nvPicPr>
        <xdr:cNvPr id="3" name="Picture 2" descr="NSTA Logo">
          <a:extLst>
            <a:ext uri="{FF2B5EF4-FFF2-40B4-BE49-F238E27FC236}">
              <a16:creationId xmlns:a16="http://schemas.microsoft.com/office/drawing/2014/main" id="{8EAFE979-B330-47EE-B5BE-D9C5E6EEE9E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1013" y="145687"/>
          <a:ext cx="561634" cy="53714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63057</xdr:colOff>
      <xdr:row>0</xdr:row>
      <xdr:rowOff>100238</xdr:rowOff>
    </xdr:from>
    <xdr:to>
      <xdr:col>1</xdr:col>
      <xdr:colOff>644654</xdr:colOff>
      <xdr:row>3</xdr:row>
      <xdr:rowOff>35374</xdr:rowOff>
    </xdr:to>
    <xdr:pic>
      <xdr:nvPicPr>
        <xdr:cNvPr id="2" name="Picture 1" descr="NSTA Logo">
          <a:extLst>
            <a:ext uri="{FF2B5EF4-FFF2-40B4-BE49-F238E27FC236}">
              <a16:creationId xmlns:a16="http://schemas.microsoft.com/office/drawing/2014/main" id="{F459204E-A006-4606-A69B-82FC1D5E5E5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438" y="100238"/>
          <a:ext cx="569806" cy="5589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BDE7C202-0A07-4FB2-85D4-36376E60EC18}" name="MasterResponseTable" displayName="MasterResponseTable" ref="A1:IO2" totalsRowShown="0" headerRowDxfId="330" dataDxfId="329">
  <autoFilter ref="A1:IO2" xr:uid="{BDE7C202-0A07-4FB2-85D4-36376E60EC18}"/>
  <tableColumns count="249">
    <tableColumn id="1" xr3:uid="{6AA9591D-0F25-48BD-8E39-07A8ACA555FC}" name="Title of submission" dataDxfId="328"/>
    <tableColumn id="2" xr3:uid="{182465FD-9026-4A16-A563-26A2791F8C45}" name="Organisation Name" dataDxfId="327"/>
    <tableColumn id="3" xr3:uid="{3A578599-9CF2-4806-A2DA-F1EED208FD47}" name="Contact Name" dataDxfId="326"/>
    <tableColumn id="4" xr3:uid="{242D068F-53DE-48F6-9FDD-0364731594AE}" name="Contact Email Address" dataDxfId="325"/>
    <tableColumn id="5" xr3:uid="{A335AF03-D543-495F-9867-CCF54C05B782}" name="Infrastructure / Installation Name(s)" dataDxfId="324"/>
    <tableColumn id="6" xr3:uid="{8916BA90-3EFD-4B3C-841E-290D1D665B70}" name="Primary Field Name" dataDxfId="323"/>
    <tableColumn id="7" xr3:uid="{59B46748-C168-4C01-898E-C2A5EB1204DF}" name="If multiple fields, please detail additional fields below" dataDxfId="322"/>
    <tableColumn id="12" xr3:uid="{841009A9-016A-48D7-AFAD-DEA643A45A4F}" name="YES CHECK 1" dataDxfId="321">
      <calculatedColumnFormula>'Section 1b'!I16</calculatedColumnFormula>
    </tableColumn>
    <tableColumn id="26" xr3:uid="{46DFABD6-2BA7-48F7-9F56-26AC10100245}" name="CCUS" dataDxfId="320">
      <calculatedColumnFormula>'Section 1b'!F6</calculatedColumnFormula>
    </tableColumn>
    <tableColumn id="27" xr3:uid="{B851B911-5F01-4BB6-9A7F-3FC787454654}" name="CCUS2" dataDxfId="319">
      <calculatedColumnFormula>'Section 1b'!G6</calculatedColumnFormula>
    </tableColumn>
    <tableColumn id="28" xr3:uid="{60AE2A48-2A5B-41E4-BF6B-77FCDB06ABCA}" name="CCUS3" dataDxfId="318">
      <calculatedColumnFormula>'Section 1b'!H6</calculatedColumnFormula>
    </tableColumn>
    <tableColumn id="29" xr3:uid="{FE3934FD-3774-46AA-97C3-D4237BB0D11A}" name="CCUS4" dataDxfId="317">
      <calculatedColumnFormula>'Section 1b'!I6</calculatedColumnFormula>
    </tableColumn>
    <tableColumn id="22" xr3:uid="{479ACA8E-1433-42F6-BD5E-1BA87AC7965C}" name="CCUS5" dataDxfId="316">
      <calculatedColumnFormula>'Section 1b'!J6</calculatedColumnFormula>
    </tableColumn>
    <tableColumn id="23" xr3:uid="{860EE991-ABCA-4D29-B1B0-17A971156B7B}" name="CCUS6" dataDxfId="315">
      <calculatedColumnFormula>'Section 1b'!K6</calculatedColumnFormula>
    </tableColumn>
    <tableColumn id="24" xr3:uid="{C02503F5-C2FF-46C2-B426-B56A91CA8D85}" name="Hydrogen" dataDxfId="314">
      <calculatedColumnFormula>'Section 1b'!F7</calculatedColumnFormula>
    </tableColumn>
    <tableColumn id="25" xr3:uid="{599B5151-8A18-4B5C-A327-B1367AFCDAB7}" name="Hydrogen2" dataDxfId="313">
      <calculatedColumnFormula>'Section 1b'!G7</calculatedColumnFormula>
    </tableColumn>
    <tableColumn id="18" xr3:uid="{36B5BD35-F307-4F68-A5A3-FC35E0B0F42F}" name="Hydrogen3" dataDxfId="312">
      <calculatedColumnFormula>'Section 1b'!H7</calculatedColumnFormula>
    </tableColumn>
    <tableColumn id="19" xr3:uid="{6AE1BDE2-8DC1-4E31-B13A-04C1A52132B0}" name="Hydrogen4" dataDxfId="311">
      <calculatedColumnFormula>'Section 1b'!I7</calculatedColumnFormula>
    </tableColumn>
    <tableColumn id="20" xr3:uid="{201EB99F-A2B8-41AC-A5A1-E1463A9F84A4}" name="Hydrogen5" dataDxfId="310">
      <calculatedColumnFormula>'Section 1b'!J7</calculatedColumnFormula>
    </tableColumn>
    <tableColumn id="21" xr3:uid="{ED9ED190-45FE-4903-8445-6AD828204C96}" name="Hydrogen6" dataDxfId="309">
      <calculatedColumnFormula>'Section 1b'!K7</calculatedColumnFormula>
    </tableColumn>
    <tableColumn id="32" xr3:uid="{E9A99722-5DD1-4C76-9FBC-E729AC046453}" name="Renewables" dataDxfId="308">
      <calculatedColumnFormula>'Section 1b'!F8</calculatedColumnFormula>
    </tableColumn>
    <tableColumn id="33" xr3:uid="{D6B043A4-1362-481D-B896-5FD4AF6C88AE}" name="Renewables2" dataDxfId="307">
      <calculatedColumnFormula>'Section 1b'!G8</calculatedColumnFormula>
    </tableColumn>
    <tableColumn id="34" xr3:uid="{36061BA5-3AAD-4B77-A24F-D750A53F4119}" name="Renewables3" dataDxfId="306">
      <calculatedColumnFormula>'Section 1b'!H8</calculatedColumnFormula>
    </tableColumn>
    <tableColumn id="35" xr3:uid="{B8394129-F086-49C1-B31B-37A972A1D26F}" name="Renewables4" dataDxfId="305">
      <calculatedColumnFormula>'Section 1b'!I8</calculatedColumnFormula>
    </tableColumn>
    <tableColumn id="36" xr3:uid="{79A9022B-C591-4B9A-8E06-736C56872240}" name="Renewables5" dataDxfId="304">
      <calculatedColumnFormula>'Section 1b'!J8</calculatedColumnFormula>
    </tableColumn>
    <tableColumn id="293" xr3:uid="{6285D7EB-3C50-4946-B9ED-C0E00648D83A}" name="Renewables6" dataDxfId="303">
      <calculatedColumnFormula>'Section 1b'!K8</calculatedColumnFormula>
    </tableColumn>
    <tableColumn id="287" xr3:uid="{9DB24E98-CC38-44D1-8D98-14E5170F906E}" name="Reuse" dataDxfId="302">
      <calculatedColumnFormula>'Section 1b'!F9</calculatedColumnFormula>
    </tableColumn>
    <tableColumn id="288" xr3:uid="{E0D70169-13F4-4C5D-94B4-384986FE0ADC}" name="Reuse2" dataDxfId="301">
      <calculatedColumnFormula>'Section 1b'!G9</calculatedColumnFormula>
    </tableColumn>
    <tableColumn id="289" xr3:uid="{D6D8A367-5546-422E-9B0D-F31C3E8F3982}" name="Reuse3" dataDxfId="300">
      <calculatedColumnFormula>'Section 1b'!H9</calculatedColumnFormula>
    </tableColumn>
    <tableColumn id="290" xr3:uid="{94572628-8F29-42DB-9687-DBEA71A635A2}" name="Reuse4" dataDxfId="299">
      <calculatedColumnFormula>'Section 1b'!I9</calculatedColumnFormula>
    </tableColumn>
    <tableColumn id="294" xr3:uid="{73EDE98C-DA49-4571-ADCA-1E7E0BE8D9DD}" name="Reuse5" dataDxfId="298">
      <calculatedColumnFormula>'Section 1b'!J9</calculatedColumnFormula>
    </tableColumn>
    <tableColumn id="291" xr3:uid="{7030F4DC-CBD8-42EB-A285-7FE0BA5FCEEE}" name="Reuse6" dataDxfId="297">
      <calculatedColumnFormula>'Section 1b'!K9</calculatedColumnFormula>
    </tableColumn>
    <tableColumn id="42" xr3:uid="{EF91FD22-0389-4C5B-BDF9-E647F7558198}" name="Ownership" dataDxfId="296">
      <calculatedColumnFormula>'Section 1b'!F10</calculatedColumnFormula>
    </tableColumn>
    <tableColumn id="47" xr3:uid="{2E131685-EA38-4FF3-A6CA-27041B919B4F}" name="Ownership2" dataDxfId="295">
      <calculatedColumnFormula>'Section 1b'!G10</calculatedColumnFormula>
    </tableColumn>
    <tableColumn id="43" xr3:uid="{DBEED9F5-4D85-46FE-88CC-8E1B6F4B6716}" name="Ownership3" dataDxfId="294">
      <calculatedColumnFormula>'Section 1b'!H10</calculatedColumnFormula>
    </tableColumn>
    <tableColumn id="44" xr3:uid="{9E985141-9EDD-46BB-84E0-1C6EF9F775E1}" name="Ownership4" dataDxfId="293">
      <calculatedColumnFormula>'Section 1b'!I10</calculatedColumnFormula>
    </tableColumn>
    <tableColumn id="45" xr3:uid="{F2FE96A4-0944-4A32-9D33-AFC37EC57AE6}" name="Ownership5" dataDxfId="292">
      <calculatedColumnFormula>'Section 1b'!J10</calculatedColumnFormula>
    </tableColumn>
    <tableColumn id="46" xr3:uid="{85CF7F21-8525-4FAA-B4F5-FC474198DFE3}" name="Ownership6" dataDxfId="291">
      <calculatedColumnFormula>'Section 1b'!K10</calculatedColumnFormula>
    </tableColumn>
    <tableColumn id="37" xr3:uid="{39671201-078D-4EA7-9640-7E2A6C7E62BF}" name="Operatorship" dataDxfId="290"/>
    <tableColumn id="38" xr3:uid="{4DA4DA9A-88ED-426C-9594-62207D33951C}" name="Operatorship2" dataDxfId="289"/>
    <tableColumn id="39" xr3:uid="{E1939A49-E551-44A6-B560-FA98ACBF55AD}" name="Operatorship3" dataDxfId="288"/>
    <tableColumn id="40" xr3:uid="{427FFA48-8F05-4C37-9A39-6EB0B66588CE}" name="Operatorship4" dataDxfId="287"/>
    <tableColumn id="41" xr3:uid="{097ABE04-7667-4D0F-B9E3-64E264E87E7F}" name="Operatorship5" dataDxfId="286"/>
    <tableColumn id="31" xr3:uid="{EAA8D4D3-A421-404C-9949-A214436EF6B2}" name="Operatorship6" dataDxfId="285"/>
    <tableColumn id="48" xr3:uid="{854278AD-2516-43A9-B385-259539F30EDF}" name="Other" dataDxfId="284"/>
    <tableColumn id="49" xr3:uid="{B03B4E17-A5F6-4B26-9644-97ECD7A3E872}" name="Other2" dataDxfId="283"/>
    <tableColumn id="50" xr3:uid="{AD824CA4-7559-48CD-B115-6D3F218CB452}" name="Other3" dataDxfId="282"/>
    <tableColumn id="30" xr3:uid="{55964C6D-CF30-4D1C-9518-C9AA75D79FAB}" name="Other4" dataDxfId="281"/>
    <tableColumn id="10" xr3:uid="{DE38F5E8-52B7-4C07-9CEB-9B2032DED1F9}" name="Other5" dataDxfId="280"/>
    <tableColumn id="60" xr3:uid="{D3F563E9-4B9F-48B5-8261-CF779B555DF1}" name="Other6" dataDxfId="279">
      <calculatedColumnFormula>'Section 1b'!K12</calculatedColumnFormula>
    </tableColumn>
    <tableColumn id="58" xr3:uid="{3BFA7131-4948-4CD6-8A26-F322768D908B}" name="CCUS Exp" dataDxfId="278">
      <calculatedColumnFormula>'Section 2'!$E4</calculatedColumnFormula>
    </tableColumn>
    <tableColumn id="68" xr3:uid="{E05D8B74-03E3-488F-8E40-2A1285071842}" name="Hydrogen Exp" dataDxfId="277">
      <calculatedColumnFormula>'Section 2'!$E9</calculatedColumnFormula>
    </tableColumn>
    <tableColumn id="69" xr3:uid="{5BC19FEC-2AF5-42D2-A6A6-2008DDFF8985}" name="Renewable Exp" dataDxfId="276">
      <calculatedColumnFormula>'Section 2'!$E14</calculatedColumnFormula>
    </tableColumn>
    <tableColumn id="296" xr3:uid="{B94FA14D-B63F-4FB4-879E-91198F47D701}" name="Reuse Exp2" dataDxfId="275">
      <calculatedColumnFormula>'Section 2'!$E19</calculatedColumnFormula>
    </tableColumn>
    <tableColumn id="70" xr3:uid="{00D34D22-5D94-4953-B58B-91CDAAFD8531}" name="Ownership Exp" dataDxfId="274">
      <calculatedColumnFormula>'Section 2'!$E24</calculatedColumnFormula>
    </tableColumn>
    <tableColumn id="65" xr3:uid="{F0A47F3F-8D49-4DDE-9ACA-65E63E5BEE03}" name="Operatorship Exp" dataDxfId="273">
      <calculatedColumnFormula>'Section 2'!$E29</calculatedColumnFormula>
    </tableColumn>
    <tableColumn id="67" xr3:uid="{3BEDAE4F-60D7-4C74-87D3-AE6809EFB56E}" name="Other Exp" dataDxfId="272">
      <calculatedColumnFormula>'Section 2'!$E33</calculatedColumnFormula>
    </tableColumn>
    <tableColumn id="83" xr3:uid="{619CEC4E-E78E-4842-98F1-3047EF93564F}" name="BTA1" dataDxfId="271">
      <calculatedColumnFormula>'Section 3a'!F6</calculatedColumnFormula>
    </tableColumn>
    <tableColumn id="84" xr3:uid="{669DD67E-49CE-4F24-AB91-7B67D22E926B}" name="BTA2" dataDxfId="270">
      <calculatedColumnFormula>'Section 3a'!G6</calculatedColumnFormula>
    </tableColumn>
    <tableColumn id="85" xr3:uid="{7E14DC34-6FE8-4D74-87A9-38BB654838B6}" name="BTA3" dataDxfId="269">
      <calculatedColumnFormula>'Section 3a'!H6</calculatedColumnFormula>
    </tableColumn>
    <tableColumn id="86" xr3:uid="{61EEF7DA-80C9-4375-8C4F-2D12AED3063E}" name="BTA4" dataDxfId="268">
      <calculatedColumnFormula>'Section 3a'!I6</calculatedColumnFormula>
    </tableColumn>
    <tableColumn id="87" xr3:uid="{4561F854-779E-4AAD-AB31-5ABEB9B868CF}" name="BTA5" dataDxfId="267">
      <calculatedColumnFormula>'Section 3a'!J6</calculatedColumnFormula>
    </tableColumn>
    <tableColumn id="88" xr3:uid="{7DA272BE-4B64-4DF0-AB31-52B90B7A0BCA}" name="BTA6" dataDxfId="266">
      <calculatedColumnFormula>'Section 3a'!K6</calculatedColumnFormula>
    </tableColumn>
    <tableColumn id="77" xr3:uid="{8A76376E-31CB-4C4F-8A74-5B6681AD6DAE}" name="BTA7" dataDxfId="265">
      <calculatedColumnFormula>'Section 3a'!L6</calculatedColumnFormula>
    </tableColumn>
    <tableColumn id="57" xr3:uid="{30AE2534-EA12-47C3-BD60-AAFECAF11EE1}" name="BTA8" dataDxfId="264">
      <calculatedColumnFormula>'Section 3a'!M6</calculatedColumnFormula>
    </tableColumn>
    <tableColumn id="59" xr3:uid="{8AA6B0CE-31DF-418D-B7C9-4E5AC2F24CD2}" name="BTB1" dataDxfId="263">
      <calculatedColumnFormula>'Section 3a'!F7</calculatedColumnFormula>
    </tableColumn>
    <tableColumn id="66" xr3:uid="{332245F3-7969-49FD-AACF-53E441E1211F}" name="BTB2" dataDxfId="262">
      <calculatedColumnFormula>'Section 3a'!G7</calculatedColumnFormula>
    </tableColumn>
    <tableColumn id="54" xr3:uid="{51EA2FC5-CDBA-4952-950C-41223586CC3E}" name="BTB3" dataDxfId="261">
      <calculatedColumnFormula>'Section 3a'!H7</calculatedColumnFormula>
    </tableColumn>
    <tableColumn id="55" xr3:uid="{FA9FA350-12A0-4CB9-B00D-B0335C59A561}" name="BTB4" dataDxfId="260">
      <calculatedColumnFormula>'Section 3a'!I7</calculatedColumnFormula>
    </tableColumn>
    <tableColumn id="56" xr3:uid="{A98D1676-F42B-46D1-B9A7-C1FF1F0E8566}" name="BTB5" dataDxfId="259">
      <calculatedColumnFormula>'Section 3a'!J7</calculatedColumnFormula>
    </tableColumn>
    <tableColumn id="51" xr3:uid="{5B8D6677-459F-4F8E-96E4-4ED0485B9F26}" name="BTB6" dataDxfId="258">
      <calculatedColumnFormula>'Section 3a'!K7</calculatedColumnFormula>
    </tableColumn>
    <tableColumn id="52" xr3:uid="{F1EDB8A7-7E30-4E2E-A50E-B4DA4BA2035F}" name="BTB7" dataDxfId="257">
      <calculatedColumnFormula>'Section 3a'!L7</calculatedColumnFormula>
    </tableColumn>
    <tableColumn id="53" xr3:uid="{5C55C37B-2AF6-4762-A82E-0E83D42E5EA5}" name="BTB8" dataDxfId="256">
      <calculatedColumnFormula>'Section 3a'!M7</calculatedColumnFormula>
    </tableColumn>
    <tableColumn id="78" xr3:uid="{76C5FE4C-C2A8-4295-8C91-D253AA310817}" name="BTC1" dataDxfId="255">
      <calculatedColumnFormula>'Section 3a'!F8</calculatedColumnFormula>
    </tableColumn>
    <tableColumn id="11" xr3:uid="{E2345924-0E2D-4B01-9B0B-CCEE04817F85}" name="BTC2" dataDxfId="254">
      <calculatedColumnFormula>'Section 3a'!G8</calculatedColumnFormula>
    </tableColumn>
    <tableColumn id="9" xr3:uid="{768A5CE2-8798-44CC-B5BC-478C5AE3328F}" name="BTC3" dataDxfId="253">
      <calculatedColumnFormula>'Section 3a'!H8</calculatedColumnFormula>
    </tableColumn>
    <tableColumn id="96" xr3:uid="{435B884B-9F77-49A3-BCE5-FE9550BAC0FD}" name="BTC4" dataDxfId="252">
      <calculatedColumnFormula>'Section 3a'!I8</calculatedColumnFormula>
    </tableColumn>
    <tableColumn id="79" xr3:uid="{4D14BCC1-DA7A-446D-AE71-AA86878E248C}" name="BTC5" dataDxfId="251">
      <calculatedColumnFormula>'Section 3a'!J8</calculatedColumnFormula>
    </tableColumn>
    <tableColumn id="80" xr3:uid="{43C97F4A-C76B-4433-AF5C-EA851C52BDDB}" name="BTC6" dataDxfId="250">
      <calculatedColumnFormula>'Section 3a'!K8</calculatedColumnFormula>
    </tableColumn>
    <tableColumn id="81" xr3:uid="{ADE2E220-2FC9-46CD-A89F-5C2E9F249D32}" name="BTC7" dataDxfId="249">
      <calculatedColumnFormula>'Section 3a'!L8</calculatedColumnFormula>
    </tableColumn>
    <tableColumn id="100" xr3:uid="{77A8C62A-EBB0-4C2B-A0C2-E414B96E3CCB}" name="BTC8" dataDxfId="248">
      <calculatedColumnFormula>'Section 3a'!M8</calculatedColumnFormula>
    </tableColumn>
    <tableColumn id="112" xr3:uid="{FDAADF72-9CE3-4677-98C9-DEFF638CF7AB}" name="BTD1" dataDxfId="247">
      <calculatedColumnFormula>'Section 3a'!F9</calculatedColumnFormula>
    </tableColumn>
    <tableColumn id="113" xr3:uid="{226A9A5A-A602-4125-9DF0-E00F0BE3F4FF}" name="BTD2" dataDxfId="246">
      <calculatedColumnFormula>'Section 3a'!G9</calculatedColumnFormula>
    </tableColumn>
    <tableColumn id="114" xr3:uid="{DD171A1F-B225-41D6-BBE0-D3A0E0AF1FD0}" name="BTD3" dataDxfId="245">
      <calculatedColumnFormula>'Section 3a'!H9</calculatedColumnFormula>
    </tableColumn>
    <tableColumn id="109" xr3:uid="{9DE23C59-B7BB-4984-88D7-F6A2191EBC18}" name="BTD4" dataDxfId="244">
      <calculatedColumnFormula>'Section 3a'!I9</calculatedColumnFormula>
    </tableColumn>
    <tableColumn id="110" xr3:uid="{E6804B01-CF5F-4640-A231-D331FBAC13F8}" name="BTD5" dataDxfId="243">
      <calculatedColumnFormula>'Section 3a'!J9</calculatedColumnFormula>
    </tableColumn>
    <tableColumn id="111" xr3:uid="{69BBCB4A-B1F7-46E6-AE30-1E22F0EA5437}" name="BTD6" dataDxfId="242">
      <calculatedColumnFormula>'Section 3a'!K9</calculatedColumnFormula>
    </tableColumn>
    <tableColumn id="106" xr3:uid="{00117977-4553-4890-8097-38CBD3FE0B97}" name="BTD7" dataDxfId="241">
      <calculatedColumnFormula>'Section 3a'!L9</calculatedColumnFormula>
    </tableColumn>
    <tableColumn id="107" xr3:uid="{9D85E50D-C88D-453C-ACF0-1569406BFF90}" name="BTD8" dataDxfId="240">
      <calculatedColumnFormula>'Section 3a'!M9</calculatedColumnFormula>
    </tableColumn>
    <tableColumn id="108" xr3:uid="{302E1CBA-47A9-4666-ABFE-8BE95F8E8B57}" name="BTE1" dataDxfId="239">
      <calculatedColumnFormula>'Section 3a'!F10</calculatedColumnFormula>
    </tableColumn>
    <tableColumn id="103" xr3:uid="{FF21A1DC-F68B-4832-860F-9DD9144FBE0A}" name="BTE2" dataDxfId="238">
      <calculatedColumnFormula>'Section 3a'!G10</calculatedColumnFormula>
    </tableColumn>
    <tableColumn id="104" xr3:uid="{2AE3CACC-B4D5-4722-B1AF-B8BD85B4B4C4}" name="BTE3" dataDxfId="237">
      <calculatedColumnFormula>'Section 3a'!H10</calculatedColumnFormula>
    </tableColumn>
    <tableColumn id="105" xr3:uid="{F73087B0-4D4E-4839-9E15-C6004F5A5144}" name="BTE4" dataDxfId="236">
      <calculatedColumnFormula>'Section 3a'!I10</calculatedColumnFormula>
    </tableColumn>
    <tableColumn id="102" xr3:uid="{CD142E5C-070D-4F89-813C-0E3B789EA239}" name="BTE5" dataDxfId="235">
      <calculatedColumnFormula>'Section 3a'!J10</calculatedColumnFormula>
    </tableColumn>
    <tableColumn id="101" xr3:uid="{2EAC062F-81DE-42AA-A3CF-B09A3DCC4D46}" name="BTE6" dataDxfId="234">
      <calculatedColumnFormula>'Section 3a'!K10</calculatedColumnFormula>
    </tableColumn>
    <tableColumn id="82" xr3:uid="{B97ED3CC-3585-45E2-BA33-5AFAF7AE3D21}" name="BTE7" dataDxfId="233">
      <calculatedColumnFormula>'Section 3a'!L10</calculatedColumnFormula>
    </tableColumn>
    <tableColumn id="71" xr3:uid="{FA83C52C-489F-4C28-8621-07587C325F25}" name="BTE8" dataDxfId="232">
      <calculatedColumnFormula>'Section 3a'!M10</calculatedColumnFormula>
    </tableColumn>
    <tableColumn id="131" xr3:uid="{7085D03A-9792-48B5-BD08-5735B36CF809}" name="BTF1" dataDxfId="231">
      <calculatedColumnFormula>'Section 3a'!F11</calculatedColumnFormula>
    </tableColumn>
    <tableColumn id="132" xr3:uid="{25C02146-EDEE-444E-9EF6-4B80531E0CC6}" name="BTF2" dataDxfId="230">
      <calculatedColumnFormula>'Section 3a'!G11</calculatedColumnFormula>
    </tableColumn>
    <tableColumn id="133" xr3:uid="{37208D7E-5CDD-41F1-A4A1-2E4E47C9F662}" name="BTF3" dataDxfId="229">
      <calculatedColumnFormula>'Section 3a'!H11</calculatedColumnFormula>
    </tableColumn>
    <tableColumn id="134" xr3:uid="{EFCCF895-A556-4508-B457-128C8206FAF6}" name="BTF4" dataDxfId="228">
      <calculatedColumnFormula>'Section 3a'!I11</calculatedColumnFormula>
    </tableColumn>
    <tableColumn id="135" xr3:uid="{B3744C42-49F4-4584-8FF5-AC28E527A54F}" name="BTF5" dataDxfId="227">
      <calculatedColumnFormula>'Section 3a'!J11</calculatedColumnFormula>
    </tableColumn>
    <tableColumn id="136" xr3:uid="{1AE7C83E-83F1-450D-A7AE-7E528F45AD26}" name="BTF6" dataDxfId="226">
      <calculatedColumnFormula>'Section 3a'!K11</calculatedColumnFormula>
    </tableColumn>
    <tableColumn id="137" xr3:uid="{F44B826A-AE3F-4A8D-B4FF-27139D1E10AA}" name="BTF7" dataDxfId="225">
      <calculatedColumnFormula>'Section 3a'!L11</calculatedColumnFormula>
    </tableColumn>
    <tableColumn id="138" xr3:uid="{B54D14F9-908E-4922-A5FC-E9367D72129B}" name="BTF8" dataDxfId="224">
      <calculatedColumnFormula>'Section 3a'!M11</calculatedColumnFormula>
    </tableColumn>
    <tableColumn id="123" xr3:uid="{3847E85C-1353-4FCF-B48B-DA1551BD9788}" name="BTG1" dataDxfId="223">
      <calculatedColumnFormula>'Section 3a'!F12</calculatedColumnFormula>
    </tableColumn>
    <tableColumn id="124" xr3:uid="{1D1F5F85-D1BE-4AB2-BFCC-6B6A64FC0BA8}" name="BTG2" dataDxfId="222">
      <calculatedColumnFormula>'Section 3a'!G12</calculatedColumnFormula>
    </tableColumn>
    <tableColumn id="125" xr3:uid="{0A9A98F2-D057-4A83-A263-BC78AEE845A8}" name="BTG3" dataDxfId="221">
      <calculatedColumnFormula>'Section 3a'!H12</calculatedColumnFormula>
    </tableColumn>
    <tableColumn id="126" xr3:uid="{860F0DB7-521E-40AB-A0B1-00A5E78A7879}" name="BTG4" dataDxfId="220">
      <calculatedColumnFormula>'Section 3a'!I12</calculatedColumnFormula>
    </tableColumn>
    <tableColumn id="127" xr3:uid="{3CBD6543-3653-443F-AB6B-4BD79462EC97}" name="BTG5" dataDxfId="219">
      <calculatedColumnFormula>'Section 3a'!J12</calculatedColumnFormula>
    </tableColumn>
    <tableColumn id="128" xr3:uid="{F7C76D3E-C77A-466F-8082-2D824BBAD3F4}" name="BTG6" dataDxfId="218">
      <calculatedColumnFormula>'Section 3a'!K12</calculatedColumnFormula>
    </tableColumn>
    <tableColumn id="129" xr3:uid="{6E29854C-3AD4-4E56-94DB-1A2D524A4E94}" name="BTG7" dataDxfId="217">
      <calculatedColumnFormula>'Section 3a'!L12</calculatedColumnFormula>
    </tableColumn>
    <tableColumn id="130" xr3:uid="{2FF19439-2523-4E29-B2BA-06CD8159C3E8}" name="BTG8" dataDxfId="216">
      <calculatedColumnFormula>'Section 3a'!M12</calculatedColumnFormula>
    </tableColumn>
    <tableColumn id="15" xr3:uid="{7F6A2F55-D4ED-42A9-AA59-A4FBECF0EBE4}" name="YES CHECK 2" dataDxfId="215">
      <calculatedColumnFormula>'Section 3a'!I14</calculatedColumnFormula>
    </tableColumn>
    <tableColumn id="139" xr3:uid="{91883EFD-42C6-4512-B5C4-758B27AC60D5}" name="BTExp" dataDxfId="214">
      <calculatedColumnFormula>'Section 3a'!E17</calculatedColumnFormula>
    </tableColumn>
    <tableColumn id="72" xr3:uid="{55E44A17-51A8-44B5-BF36-6EABC1715B38}" name="BRA1" dataDxfId="213">
      <calculatedColumnFormula>'Section 3b'!F6</calculatedColumnFormula>
    </tableColumn>
    <tableColumn id="221" xr3:uid="{D4440DB2-A629-4000-9F46-61977E3E5E89}" name="BRA2" dataDxfId="212">
      <calculatedColumnFormula>'Section 3b'!G6</calculatedColumnFormula>
    </tableColumn>
    <tableColumn id="222" xr3:uid="{2F97FFD1-214C-4496-A881-A7E1F9EF0722}" name="BRA3" dataDxfId="211">
      <calculatedColumnFormula>'Section 3b'!H6</calculatedColumnFormula>
    </tableColumn>
    <tableColumn id="223" xr3:uid="{D0337C32-F246-4FED-B29B-DA270B0F7356}" name="BRA4" dataDxfId="210">
      <calculatedColumnFormula>'Section 3b'!I6</calculatedColumnFormula>
    </tableColumn>
    <tableColumn id="224" xr3:uid="{6D0CC4E4-A531-4A9B-A400-915710698E34}" name="BRA5" dataDxfId="209">
      <calculatedColumnFormula>'Section 3b'!J6</calculatedColumnFormula>
    </tableColumn>
    <tableColumn id="225" xr3:uid="{6A9D0694-9C34-4576-AEE5-03CC998E6386}" name="BRA6" dataDxfId="208">
      <calculatedColumnFormula>'Section 3b'!K6</calculatedColumnFormula>
    </tableColumn>
    <tableColumn id="226" xr3:uid="{46D1FF12-3F24-4763-9819-7178D96773CE}" name="BRA7" dataDxfId="207">
      <calculatedColumnFormula>'Section 3b'!L6</calculatedColumnFormula>
    </tableColumn>
    <tableColumn id="227" xr3:uid="{D0DA7CDC-F73E-4D29-B5DB-587B731B6B63}" name="BRA8" dataDxfId="206">
      <calculatedColumnFormula>'Section 3b'!M6</calculatedColumnFormula>
    </tableColumn>
    <tableColumn id="228" xr3:uid="{F6926EFA-F1BF-412D-A133-E910D9CC1866}" name="BRA9" dataDxfId="205">
      <calculatedColumnFormula>'Section 3b'!N6</calculatedColumnFormula>
    </tableColumn>
    <tableColumn id="229" xr3:uid="{8FEE166C-42CE-4FAE-9150-B05D2BA1308B}" name="BRB1" dataDxfId="204">
      <calculatedColumnFormula>'Section 3b'!F7</calculatedColumnFormula>
    </tableColumn>
    <tableColumn id="230" xr3:uid="{66B14D3D-9698-4FC3-ACF0-8FB7A246711F}" name="BRB2" dataDxfId="203">
      <calculatedColumnFormula>'Section 3b'!G7</calculatedColumnFormula>
    </tableColumn>
    <tableColumn id="231" xr3:uid="{54284FDF-0C3A-47A9-9681-6348E53494E8}" name="BRB3" dataDxfId="202">
      <calculatedColumnFormula>'Section 3b'!H7</calculatedColumnFormula>
    </tableColumn>
    <tableColumn id="232" xr3:uid="{BAA60588-F8E0-4685-B526-D74BBEAD380F}" name="BRB4" dataDxfId="201">
      <calculatedColumnFormula>'Section 3b'!I7</calculatedColumnFormula>
    </tableColumn>
    <tableColumn id="209" xr3:uid="{D2DFCD3E-67DA-4DD9-94EA-B3003BAE03BC}" name="BRB5" dataDxfId="200">
      <calculatedColumnFormula>'Section 3b'!J7</calculatedColumnFormula>
    </tableColumn>
    <tableColumn id="210" xr3:uid="{085FBEAA-78B6-49AA-AB2E-1228718D2FAF}" name="BRB6" dataDxfId="199">
      <calculatedColumnFormula>'Section 3b'!K7</calculatedColumnFormula>
    </tableColumn>
    <tableColumn id="211" xr3:uid="{FD0D18BC-4E71-4BCD-B51F-499EC38BB98F}" name="BRB7" dataDxfId="198">
      <calculatedColumnFormula>'Section 3b'!L7</calculatedColumnFormula>
    </tableColumn>
    <tableColumn id="212" xr3:uid="{73831F9F-4AD8-4B2A-B59F-A23E13886068}" name="BRB8" dataDxfId="197">
      <calculatedColumnFormula>'Section 3b'!M7</calculatedColumnFormula>
    </tableColumn>
    <tableColumn id="213" xr3:uid="{81F17F22-259C-461D-B2AE-9D585985A420}" name="BRB9" dataDxfId="196">
      <calculatedColumnFormula>'Section 3b'!N7</calculatedColumnFormula>
    </tableColumn>
    <tableColumn id="214" xr3:uid="{70806CD8-FDB9-47DB-AB26-7380420F92D9}" name="BRC1" dataDxfId="195">
      <calculatedColumnFormula>'Section 3b'!F8</calculatedColumnFormula>
    </tableColumn>
    <tableColumn id="215" xr3:uid="{FCBE011A-D1BE-4E9C-83FF-72933DFAC509}" name="BRC2" dataDxfId="194">
      <calculatedColumnFormula>'Section 3b'!G8</calculatedColumnFormula>
    </tableColumn>
    <tableColumn id="216" xr3:uid="{3DDCF27D-090A-4B29-AE18-B8856B2B9045}" name="BRC3" dataDxfId="193">
      <calculatedColumnFormula>'Section 3b'!H8</calculatedColumnFormula>
    </tableColumn>
    <tableColumn id="217" xr3:uid="{4E7E95F9-116F-40B8-A90A-33D2155E0EA3}" name="BRC4" dataDxfId="192">
      <calculatedColumnFormula>'Section 3b'!I8</calculatedColumnFormula>
    </tableColumn>
    <tableColumn id="218" xr3:uid="{F7744099-A3B1-44CB-A837-E6C2C8FF4506}" name="BRC5" dataDxfId="191">
      <calculatedColumnFormula>'Section 3b'!J8</calculatedColumnFormula>
    </tableColumn>
    <tableColumn id="219" xr3:uid="{37853712-AA4A-43F7-B394-0530A7E4F8D8}" name="BRC6" dataDxfId="190">
      <calculatedColumnFormula>'Section 3b'!K8</calculatedColumnFormula>
    </tableColumn>
    <tableColumn id="220" xr3:uid="{1363D996-B0A6-4DED-9207-68B73BA290DB}" name="BRC7" dataDxfId="189">
      <calculatedColumnFormula>'Section 3b'!L8</calculatedColumnFormula>
    </tableColumn>
    <tableColumn id="197" xr3:uid="{F7AD710C-0530-411C-AF72-89968CCCD83B}" name="BRC8" dataDxfId="188">
      <calculatedColumnFormula>'Section 3b'!M8</calculatedColumnFormula>
    </tableColumn>
    <tableColumn id="198" xr3:uid="{1A98BF41-4656-4493-956B-B5A6294B905A}" name="BRC9" dataDxfId="187">
      <calculatedColumnFormula>'Section 3b'!N8</calculatedColumnFormula>
    </tableColumn>
    <tableColumn id="199" xr3:uid="{A658D400-8EBD-410A-9206-C4C43D515B83}" name="BRD1" dataDxfId="186">
      <calculatedColumnFormula>'Section 3b'!F9</calculatedColumnFormula>
    </tableColumn>
    <tableColumn id="200" xr3:uid="{526E6DCA-9BB4-4D44-9BC3-9329A630DD29}" name="BRD2" dataDxfId="185">
      <calculatedColumnFormula>'Section 3b'!G9</calculatedColumnFormula>
    </tableColumn>
    <tableColumn id="201" xr3:uid="{99CD9120-82D3-42FD-8322-9D7B9199A94C}" name="BRD3" dataDxfId="184">
      <calculatedColumnFormula>'Section 3b'!H9</calculatedColumnFormula>
    </tableColumn>
    <tableColumn id="202" xr3:uid="{B46CDA31-A3BE-444E-AC9E-57F804D38C3D}" name="BRD4" dataDxfId="183">
      <calculatedColumnFormula>'Section 3b'!I9</calculatedColumnFormula>
    </tableColumn>
    <tableColumn id="203" xr3:uid="{BBCBC28D-2257-4C35-83A5-B5A3CB888819}" name="BRD5" dataDxfId="182">
      <calculatedColumnFormula>'Section 3b'!J9</calculatedColumnFormula>
    </tableColumn>
    <tableColumn id="204" xr3:uid="{21F9C8F7-C7F5-488F-B679-3B5B8DFE74A8}" name="BRD6" dataDxfId="181">
      <calculatedColumnFormula>'Section 3b'!K9</calculatedColumnFormula>
    </tableColumn>
    <tableColumn id="205" xr3:uid="{38A25CCB-25A1-42DB-9DCC-0E96A69E7EDE}" name="BRD7" dataDxfId="180">
      <calculatedColumnFormula>'Section 3b'!L9</calculatedColumnFormula>
    </tableColumn>
    <tableColumn id="206" xr3:uid="{721928DD-45D6-46E6-9E1C-72C86DAB5E7C}" name="BRD8" dataDxfId="179">
      <calculatedColumnFormula>'Section 3b'!M9</calculatedColumnFormula>
    </tableColumn>
    <tableColumn id="207" xr3:uid="{B41AD912-E6A3-44E6-BF83-653D7A6169EB}" name="BRD9" dataDxfId="178">
      <calculatedColumnFormula>'Section 3b'!N9</calculatedColumnFormula>
    </tableColumn>
    <tableColumn id="208" xr3:uid="{ACB499D3-0FC4-4D67-AE4D-42881B125CEC}" name="BRE1" dataDxfId="177">
      <calculatedColumnFormula>'Section 3b'!F10</calculatedColumnFormula>
    </tableColumn>
    <tableColumn id="185" xr3:uid="{8B30C1F0-6225-490C-A2F7-50FFC90F20FC}" name="BRE2" dataDxfId="176">
      <calculatedColumnFormula>'Section 3b'!G10</calculatedColumnFormula>
    </tableColumn>
    <tableColumn id="186" xr3:uid="{194F5975-10FE-43E0-A690-401CC5FA59EC}" name="BRE3" dataDxfId="175">
      <calculatedColumnFormula>'Section 3b'!H10</calculatedColumnFormula>
    </tableColumn>
    <tableColumn id="187" xr3:uid="{2E9D70FB-0FD7-4D0E-B6E6-E4E08DB4BC4F}" name="BRE4" dataDxfId="174">
      <calculatedColumnFormula>'Section 3b'!I10</calculatedColumnFormula>
    </tableColumn>
    <tableColumn id="188" xr3:uid="{C3C72327-5C16-43EA-9B22-B0CEABB841E3}" name="BRE5" dataDxfId="173">
      <calculatedColumnFormula>'Section 3b'!J10</calculatedColumnFormula>
    </tableColumn>
    <tableColumn id="189" xr3:uid="{107B0FF6-02C5-4D4B-8063-AD234CDDBC5B}" name="BRE6" dataDxfId="172">
      <calculatedColumnFormula>'Section 3b'!K10</calculatedColumnFormula>
    </tableColumn>
    <tableColumn id="190" xr3:uid="{2206F921-BDE1-4F35-BA8D-56431E4EB481}" name="BRE7" dataDxfId="171">
      <calculatedColumnFormula>'Section 3b'!L10</calculatedColumnFormula>
    </tableColumn>
    <tableColumn id="191" xr3:uid="{C9F74161-61E8-43A4-A686-1D10CD5F05B7}" name="BRE8" dataDxfId="170">
      <calculatedColumnFormula>'Section 3b'!M10</calculatedColumnFormula>
    </tableColumn>
    <tableColumn id="192" xr3:uid="{9E71F6A7-C0CB-4647-851E-81707E0F7C64}" name="BRE9" dataDxfId="169">
      <calculatedColumnFormula>'Section 3b'!N10</calculatedColumnFormula>
    </tableColumn>
    <tableColumn id="193" xr3:uid="{08EF4D95-6852-49DF-89CC-11DC1D32AD03}" name="BRF1" dataDxfId="168">
      <calculatedColumnFormula>'Section 3b'!F11</calculatedColumnFormula>
    </tableColumn>
    <tableColumn id="194" xr3:uid="{197314BF-AF80-46E9-A97C-6D45AACB7564}" name="BRF2" dataDxfId="167">
      <calculatedColumnFormula>'Section 3b'!G11</calculatedColumnFormula>
    </tableColumn>
    <tableColumn id="195" xr3:uid="{16D9D7E9-92A6-4A71-9D2A-8A3CE4BDF8F7}" name="BRF3" dataDxfId="166">
      <calculatedColumnFormula>'Section 3b'!H11</calculatedColumnFormula>
    </tableColumn>
    <tableColumn id="196" xr3:uid="{581D684E-0DA0-4204-93B6-B0F9CD91BE73}" name="BRF4" dataDxfId="165">
      <calculatedColumnFormula>'Section 3b'!I11</calculatedColumnFormula>
    </tableColumn>
    <tableColumn id="173" xr3:uid="{785C8C45-7DA0-496E-B448-741B2CA2A127}" name="BRF5" dataDxfId="164">
      <calculatedColumnFormula>'Section 3b'!J11</calculatedColumnFormula>
    </tableColumn>
    <tableColumn id="174" xr3:uid="{6178AEED-C930-4808-B42B-D54FC506274B}" name="BRF6" dataDxfId="163">
      <calculatedColumnFormula>'Section 3b'!K11</calculatedColumnFormula>
    </tableColumn>
    <tableColumn id="175" xr3:uid="{CC4E40FB-1CE5-47A5-A428-A6DC4C6C3BA9}" name="BRF7" dataDxfId="162">
      <calculatedColumnFormula>'Section 3b'!L11</calculatedColumnFormula>
    </tableColumn>
    <tableColumn id="176" xr3:uid="{DB57213B-3D31-4142-AA4B-4FB2D4A017E0}" name="BRF8" dataDxfId="161">
      <calculatedColumnFormula>'Section 3b'!M11</calculatedColumnFormula>
    </tableColumn>
    <tableColumn id="177" xr3:uid="{F7A99057-DBC2-4E8A-ADDC-4AD3823E0B60}" name="BRF9" dataDxfId="160">
      <calculatedColumnFormula>'Section 3b'!N11</calculatedColumnFormula>
    </tableColumn>
    <tableColumn id="178" xr3:uid="{B667C963-A2FF-4161-ACA0-DC1617363DA9}" name="BRG1" dataDxfId="159">
      <calculatedColumnFormula>'Section 3b'!F12</calculatedColumnFormula>
    </tableColumn>
    <tableColumn id="179" xr3:uid="{FE59AB1D-4836-4D73-B1BF-601C448014CD}" name="BRG2" dataDxfId="158">
      <calculatedColumnFormula>'Section 3b'!G12</calculatedColumnFormula>
    </tableColumn>
    <tableColumn id="180" xr3:uid="{E02B6053-CC87-484C-B9B4-DD68E331EC37}" name="BRG3" dataDxfId="157">
      <calculatedColumnFormula>'Section 3b'!H12</calculatedColumnFormula>
    </tableColumn>
    <tableColumn id="181" xr3:uid="{49D24B36-7499-424D-A10A-A9B4001A2E16}" name="BRG4" dataDxfId="156">
      <calculatedColumnFormula>'Section 3b'!I12</calculatedColumnFormula>
    </tableColumn>
    <tableColumn id="182" xr3:uid="{36479AAE-E4EE-49BB-B05E-20FD7BF2FD1B}" name="BRG5" dataDxfId="155">
      <calculatedColumnFormula>'Section 3b'!J12</calculatedColumnFormula>
    </tableColumn>
    <tableColumn id="183" xr3:uid="{1874D5F9-579A-4A19-8F53-2E55D4500687}" name="BRG6" dataDxfId="154">
      <calculatedColumnFormula>'Section 3b'!K12</calculatedColumnFormula>
    </tableColumn>
    <tableColumn id="184" xr3:uid="{B28E7F93-DA02-48B1-B609-90AF1EC304F9}" name="BRG7" dataDxfId="153">
      <calculatedColumnFormula>'Section 3b'!L12</calculatedColumnFormula>
    </tableColumn>
    <tableColumn id="161" xr3:uid="{58202CE7-EB82-4576-B3CE-D8983EA8633B}" name="BRG8" dataDxfId="152">
      <calculatedColumnFormula>'Section 3b'!M12</calculatedColumnFormula>
    </tableColumn>
    <tableColumn id="162" xr3:uid="{0D418018-3EEB-401D-96FD-CA9CB9CAE294}" name="BRG9" dataDxfId="151">
      <calculatedColumnFormula>'Section 3b'!N12</calculatedColumnFormula>
    </tableColumn>
    <tableColumn id="16" xr3:uid="{433439C4-F747-4205-A55F-C2776418740D}" name="YES CHECK 3" dataDxfId="150">
      <calculatedColumnFormula>'Section 3b'!I14</calculatedColumnFormula>
    </tableColumn>
    <tableColumn id="97" xr3:uid="{1AFD5ED9-1C48-4B3A-AD7B-EE4D043B2F08}" name="BRExp" dataDxfId="149">
      <calculatedColumnFormula>'Section 3b'!E17</calculatedColumnFormula>
    </tableColumn>
    <tableColumn id="89" xr3:uid="{70690EDB-CB67-4F7D-9463-ECE6F300FDC4}" name="BMA1" dataDxfId="148">
      <calculatedColumnFormula>'Section 3c'!F6</calculatedColumnFormula>
    </tableColumn>
    <tableColumn id="243" xr3:uid="{45D98FA7-79AC-4B27-BD0B-1AEA95851F24}" name="BMA2" dataDxfId="147">
      <calculatedColumnFormula>'Section 3c'!G6</calculatedColumnFormula>
    </tableColumn>
    <tableColumn id="244" xr3:uid="{D0332F6C-F2A5-43CF-920B-877A8FD40BBD}" name="BMA3" dataDxfId="146">
      <calculatedColumnFormula>'Section 3c'!H6</calculatedColumnFormula>
    </tableColumn>
    <tableColumn id="245" xr3:uid="{FC558ECE-C232-4E4E-9C40-6538AA5E3DB1}" name="BMA4" dataDxfId="145">
      <calculatedColumnFormula>'Section 3c'!I6</calculatedColumnFormula>
    </tableColumn>
    <tableColumn id="246" xr3:uid="{F4F2CC10-7419-4F8C-8FBF-A082C5799304}" name="BMA5" dataDxfId="144">
      <calculatedColumnFormula>'Section 3c'!J6</calculatedColumnFormula>
    </tableColumn>
    <tableColumn id="247" xr3:uid="{EC73C10E-508B-4C13-82F4-E0B5F94A8855}" name="BMB1" dataDxfId="143">
      <calculatedColumnFormula>'Section 3c'!F7</calculatedColumnFormula>
    </tableColumn>
    <tableColumn id="238" xr3:uid="{55B30417-D799-4181-9F58-8B40A41E3FBA}" name="BMB2" dataDxfId="142">
      <calculatedColumnFormula>'Section 3c'!G7</calculatedColumnFormula>
    </tableColumn>
    <tableColumn id="239" xr3:uid="{5A9011A9-C498-4DC1-8F2E-BECB6C0A5CC4}" name="BMB3" dataDxfId="141">
      <calculatedColumnFormula>'Section 3c'!H7</calculatedColumnFormula>
    </tableColumn>
    <tableColumn id="240" xr3:uid="{1793F190-9F1A-4EFD-AC3E-D9B73AD2935B}" name="BMB4" dataDxfId="140">
      <calculatedColumnFormula>'Section 3c'!I7</calculatedColumnFormula>
    </tableColumn>
    <tableColumn id="241" xr3:uid="{3C324327-C57A-44D9-9E32-C3F3AB12F4A0}" name="BMB5" dataDxfId="139">
      <calculatedColumnFormula>'Section 3c'!J7</calculatedColumnFormula>
    </tableColumn>
    <tableColumn id="242" xr3:uid="{3607BE5D-C46A-44F8-A012-0A86826EF154}" name="BMC1" dataDxfId="138">
      <calculatedColumnFormula>'Section 3c'!F8</calculatedColumnFormula>
    </tableColumn>
    <tableColumn id="248" xr3:uid="{C8EBF342-0F3F-4909-99F2-C7A881E9433A}" name="BMC2" dataDxfId="137">
      <calculatedColumnFormula>'Section 3c'!G8</calculatedColumnFormula>
    </tableColumn>
    <tableColumn id="249" xr3:uid="{84ACE490-A115-40B1-934C-78D0949A29CC}" name="BMC3" dataDxfId="136">
      <calculatedColumnFormula>'Section 3c'!H8</calculatedColumnFormula>
    </tableColumn>
    <tableColumn id="250" xr3:uid="{DF1023B1-7603-4092-B058-6A918B68649E}" name="BMC4" dataDxfId="135">
      <calculatedColumnFormula>'Section 3c'!I8</calculatedColumnFormula>
    </tableColumn>
    <tableColumn id="251" xr3:uid="{11A7D350-FDAA-4CA5-AE28-F6A389718826}" name="BMC5" dataDxfId="134">
      <calculatedColumnFormula>'Section 3c'!J8</calculatedColumnFormula>
    </tableColumn>
    <tableColumn id="252" xr3:uid="{21487649-EB49-4164-BF9D-52149F2858B2}" name="BMD1" dataDxfId="133">
      <calculatedColumnFormula>'Section 3c'!F9</calculatedColumnFormula>
    </tableColumn>
    <tableColumn id="253" xr3:uid="{8D3A96D4-273C-4009-AA6A-655A24C63230}" name="BMD2" dataDxfId="132">
      <calculatedColumnFormula>'Section 3c'!G9</calculatedColumnFormula>
    </tableColumn>
    <tableColumn id="254" xr3:uid="{70C301CB-4313-41B4-AF53-425495372805}" name="BMD3" dataDxfId="131">
      <calculatedColumnFormula>'Section 3c'!H9</calculatedColumnFormula>
    </tableColumn>
    <tableColumn id="255" xr3:uid="{A657B7CB-3D3A-42D2-A373-C1AF7898FE9E}" name="BMD4" dataDxfId="130">
      <calculatedColumnFormula>'Section 3c'!I9</calculatedColumnFormula>
    </tableColumn>
    <tableColumn id="233" xr3:uid="{130E316B-1FD1-4BD9-8158-9A50D38773E5}" name="BMD5" dataDxfId="129">
      <calculatedColumnFormula>'Section 3c'!J9</calculatedColumnFormula>
    </tableColumn>
    <tableColumn id="234" xr3:uid="{DBBDDE53-CDAF-40FC-9168-CB4FBCC3FBC8}" name="BME1" dataDxfId="128">
      <calculatedColumnFormula>'Section 3c'!F10</calculatedColumnFormula>
    </tableColumn>
    <tableColumn id="235" xr3:uid="{9EAFA638-5EF9-43F2-8DCC-F483A42574E9}" name="BME2" dataDxfId="127">
      <calculatedColumnFormula>'Section 3c'!G10</calculatedColumnFormula>
    </tableColumn>
    <tableColumn id="256" xr3:uid="{19C857FF-9597-4FAD-B8AF-F3D946F92DD5}" name="BME3" dataDxfId="126">
      <calculatedColumnFormula>'Section 3c'!H10</calculatedColumnFormula>
    </tableColumn>
    <tableColumn id="257" xr3:uid="{C1BCAC16-61CF-4DF6-A5F8-5604C0F58CE4}" name="BME4" dataDxfId="125">
      <calculatedColumnFormula>'Section 3c'!I10</calculatedColumnFormula>
    </tableColumn>
    <tableColumn id="258" xr3:uid="{8D9D897D-83C6-4E56-A6AD-665D7FAC9ADC}" name="BME5" dataDxfId="124">
      <calculatedColumnFormula>'Section 3c'!J10</calculatedColumnFormula>
    </tableColumn>
    <tableColumn id="259" xr3:uid="{4135FDA6-56B4-47EA-BF2A-D2F92A9C33F4}" name="BMF1" dataDxfId="123">
      <calculatedColumnFormula>'Section 3c'!F11</calculatedColumnFormula>
    </tableColumn>
    <tableColumn id="236" xr3:uid="{EE3304C1-8B44-4A9D-A392-F7DEEB4664EA}" name="BMF2" dataDxfId="122">
      <calculatedColumnFormula>'Section 3c'!G11</calculatedColumnFormula>
    </tableColumn>
    <tableColumn id="237" xr3:uid="{75F9FCAB-D18D-4277-B51F-D915067DFE12}" name="BMF3" dataDxfId="121">
      <calculatedColumnFormula>'Section 3c'!H11</calculatedColumnFormula>
    </tableColumn>
    <tableColumn id="90" xr3:uid="{B1938B55-02DD-49FB-857B-F84602ED4D7F}" name="BMF4" dataDxfId="120">
      <calculatedColumnFormula>'Section 3c'!I11</calculatedColumnFormula>
    </tableColumn>
    <tableColumn id="260" xr3:uid="{B2F920A8-F43F-4BA7-860C-BBD234ED4D8D}" name="BMF5" dataDxfId="119">
      <calculatedColumnFormula>'Section 3c'!J11</calculatedColumnFormula>
    </tableColumn>
    <tableColumn id="261" xr3:uid="{5C2A319B-1E8B-4A5F-A60B-CE65B92696B1}" name="BMG1" dataDxfId="118">
      <calculatedColumnFormula>'Section 3c'!F12</calculatedColumnFormula>
    </tableColumn>
    <tableColumn id="262" xr3:uid="{B02A8493-D721-4DDE-8B26-461CC651C337}" name="BMG2" dataDxfId="117">
      <calculatedColumnFormula>'Section 3c'!G12</calculatedColumnFormula>
    </tableColumn>
    <tableColumn id="91" xr3:uid="{E2E6CA01-41BD-4B98-B0C3-B505CAE88C2E}" name="BMG3" dataDxfId="116">
      <calculatedColumnFormula>'Section 3c'!H12</calculatedColumnFormula>
    </tableColumn>
    <tableColumn id="92" xr3:uid="{617CE560-3C6A-4074-9769-12AD3A30778F}" name="BMG4" dataDxfId="115">
      <calculatedColumnFormula>'Section 3c'!I12</calculatedColumnFormula>
    </tableColumn>
    <tableColumn id="93" xr3:uid="{3BFD227F-1C85-4471-B2DC-0E8D1AB2C46D}" name="BMG5" dataDxfId="114">
      <calculatedColumnFormula>'Section 3c'!J12</calculatedColumnFormula>
    </tableColumn>
    <tableColumn id="17" xr3:uid="{23ECC0A9-1210-4001-81D5-BB0CFF8A7344}" name="YES CHECK 4" dataDxfId="113">
      <calculatedColumnFormula>'Section 3c'!H14</calculatedColumnFormula>
    </tableColumn>
    <tableColumn id="98" xr3:uid="{A8BFD168-006F-464A-9511-64DA41C430B9}" name="BMExp" dataDxfId="112">
      <calculatedColumnFormula>'Section 3c'!E17</calculatedColumnFormula>
    </tableColumn>
    <tableColumn id="94" xr3:uid="{826E08B9-20B9-4F11-9377-0C7097158193}" name="BEA1" dataDxfId="111">
      <calculatedColumnFormula>'Section 3d'!F6</calculatedColumnFormula>
    </tableColumn>
    <tableColumn id="267" xr3:uid="{122912DE-226A-42F2-8BBF-4AFC9D7A15BD}" name="BEA2" dataDxfId="110">
      <calculatedColumnFormula>'Section 3d'!G6</calculatedColumnFormula>
    </tableColumn>
    <tableColumn id="268" xr3:uid="{A49DD6F2-CAE6-40E5-AE54-4F30C24B9EC9}" name="BEA3" dataDxfId="109">
      <calculatedColumnFormula>'Section 3d'!H6</calculatedColumnFormula>
    </tableColumn>
    <tableColumn id="269" xr3:uid="{BDCFA4BF-1001-458B-9B20-4C85112B4DE4}" name="BEA4" dataDxfId="108">
      <calculatedColumnFormula>'Section 3d'!I6</calculatedColumnFormula>
    </tableColumn>
    <tableColumn id="270" xr3:uid="{E236F747-62FD-431B-8A75-D1E0C7E14A6C}" name="BEB1" dataDxfId="107">
      <calculatedColumnFormula>'Section 3d'!F7</calculatedColumnFormula>
    </tableColumn>
    <tableColumn id="263" xr3:uid="{12676339-40FF-4D3D-9971-EFBBA6B8E86C}" name="BEB2" dataDxfId="106">
      <calculatedColumnFormula>'Section 3d'!G7</calculatedColumnFormula>
    </tableColumn>
    <tableColumn id="264" xr3:uid="{4018E3BB-1442-40C6-9D88-F4A010B1584C}" name="BEB3" dataDxfId="105">
      <calculatedColumnFormula>'Section 3d'!H7</calculatedColumnFormula>
    </tableColumn>
    <tableColumn id="265" xr3:uid="{4C95D83B-970E-489C-A9C8-0FA0BF60E572}" name="BEB4" dataDxfId="104">
      <calculatedColumnFormula>'Section 3d'!I7</calculatedColumnFormula>
    </tableColumn>
    <tableColumn id="266" xr3:uid="{1CC49BAE-8416-43B0-B7C1-370A396B7F27}" name="BEC1" dataDxfId="103">
      <calculatedColumnFormula>'Section 3d'!F8</calculatedColumnFormula>
    </tableColumn>
    <tableColumn id="275" xr3:uid="{0480F5D7-7D93-47BB-9815-9B6E3D504662}" name="BEC2" dataDxfId="102">
      <calculatedColumnFormula>'Section 3d'!G8</calculatedColumnFormula>
    </tableColumn>
    <tableColumn id="276" xr3:uid="{0E9D1AF6-48EF-4BDF-BD8D-0D71999263E1}" name="BEC3" dataDxfId="101">
      <calculatedColumnFormula>'Section 3d'!H8</calculatedColumnFormula>
    </tableColumn>
    <tableColumn id="277" xr3:uid="{3BFE2BBB-F12A-4F9D-AC3F-345C3C77AB37}" name="BEC4" dataDxfId="100">
      <calculatedColumnFormula>'Section 3d'!I8</calculatedColumnFormula>
    </tableColumn>
    <tableColumn id="278" xr3:uid="{BA44324F-DB07-400E-A4DD-0BA02F65B7C3}" name="BED1" dataDxfId="99">
      <calculatedColumnFormula>'Section 3d'!F9</calculatedColumnFormula>
    </tableColumn>
    <tableColumn id="271" xr3:uid="{48FD6834-83BD-488D-B378-F8F2C721BAC5}" name="BED2" dataDxfId="98">
      <calculatedColumnFormula>'Section 3d'!G9</calculatedColumnFormula>
    </tableColumn>
    <tableColumn id="272" xr3:uid="{591EF637-D8B9-40F9-9E59-4C5C0DE61B23}" name="BED3" dataDxfId="97">
      <calculatedColumnFormula>'Section 3d'!H9</calculatedColumnFormula>
    </tableColumn>
    <tableColumn id="273" xr3:uid="{EE0613A5-4436-4EB9-BE2D-01898E8EB5B8}" name="BED4" dataDxfId="96">
      <calculatedColumnFormula>'Section 3d'!I9</calculatedColumnFormula>
    </tableColumn>
    <tableColumn id="279" xr3:uid="{4AF65F59-91DE-4507-90AF-87918DFBB09D}" name="BEE1" dataDxfId="95">
      <calculatedColumnFormula>'Section 3d'!F10</calculatedColumnFormula>
    </tableColumn>
    <tableColumn id="280" xr3:uid="{19DBF404-2C7B-41DC-9D46-C93393CC27DC}" name="BEE2" dataDxfId="94">
      <calculatedColumnFormula>'Section 3d'!G10</calculatedColumnFormula>
    </tableColumn>
    <tableColumn id="281" xr3:uid="{00BB5A1C-0579-4D8C-A5DA-6965293ECF5A}" name="BEE3" dataDxfId="93">
      <calculatedColumnFormula>'Section 3d'!H10</calculatedColumnFormula>
    </tableColumn>
    <tableColumn id="282" xr3:uid="{1411E014-A5F0-4797-8347-64C6D492B037}" name="BEE4" dataDxfId="92">
      <calculatedColumnFormula>'Section 3d'!I10</calculatedColumnFormula>
    </tableColumn>
    <tableColumn id="283" xr3:uid="{4D2FE2BF-06CC-4491-AF52-55431F8C6AB1}" name="BEF1" dataDxfId="91">
      <calculatedColumnFormula>'Section 3d'!F11</calculatedColumnFormula>
    </tableColumn>
    <tableColumn id="274" xr3:uid="{08423F68-A966-4670-A8F1-E5DF0C6850DC}" name="BEF2" dataDxfId="90">
      <calculatedColumnFormula>'Section 3d'!G11</calculatedColumnFormula>
    </tableColumn>
    <tableColumn id="95" xr3:uid="{2743BACD-D662-49F6-A132-C708A8B20ABC}" name="BEF3" dataDxfId="89">
      <calculatedColumnFormula>'Section 3d'!H11</calculatedColumnFormula>
    </tableColumn>
    <tableColumn id="76" xr3:uid="{32100D64-08C9-49D5-920F-00A7F3A86824}" name="BEF4" dataDxfId="88">
      <calculatedColumnFormula>'Section 3d'!I11</calculatedColumnFormula>
    </tableColumn>
    <tableColumn id="285" xr3:uid="{382ED489-AAC4-48E8-8D65-65C9F4D99A0F}" name="BEG1" dataDxfId="87">
      <calculatedColumnFormula>'Section 3d'!F12</calculatedColumnFormula>
    </tableColumn>
    <tableColumn id="286" xr3:uid="{ED088F52-E7E9-47AE-B5FF-A52E617F1482}" name="BEG2" dataDxfId="86">
      <calculatedColumnFormula>'Section 3d'!G12</calculatedColumnFormula>
    </tableColumn>
    <tableColumn id="284" xr3:uid="{29E4A216-D579-441F-AAFD-B6BDA6A89BD6}" name="BEG3" dataDxfId="85">
      <calculatedColumnFormula>'Section 3d'!H12</calculatedColumnFormula>
    </tableColumn>
    <tableColumn id="62" xr3:uid="{1910E587-BB21-4DF7-A788-4B90C9C74ADF}" name="BEG4" dataDxfId="84">
      <calculatedColumnFormula>'Section 3d'!I12</calculatedColumnFormula>
    </tableColumn>
    <tableColumn id="61" xr3:uid="{EC1F807D-C28B-4174-A87D-EF02DFFC8662}" name="YES CHECK 5" dataDxfId="83">
      <calculatedColumnFormula>'Section 3d'!G14</calculatedColumnFormula>
    </tableColumn>
    <tableColumn id="63" xr3:uid="{BE4D90DD-7A38-44FB-A6C7-8A505FB44272}" name="BEExp" dataDxfId="82">
      <calculatedColumnFormula>'Section 3d'!E17</calculatedColumnFormula>
    </tableColumn>
    <tableColumn id="99" xr3:uid="{6C4A0103-2E0D-41B6-B51C-F7732CACD349}" name="Any Other" dataDxfId="81">
      <calculatedColumnFormula>Summary!E6</calculatedColumnFormula>
    </tableColumn>
    <tableColumn id="64" xr3:uid="{F0EAA3B3-BA58-4E06-A489-DB85D96D7F54}" name="JV" dataDxfId="80">
      <calculatedColumnFormula>Summary!E23</calculatedColumnFormula>
    </tableColumn>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decom.team@nstauthority.co.uk" TargetMode="External"/><Relationship Id="rId7" Type="http://schemas.openxmlformats.org/officeDocument/2006/relationships/comments" Target="../comments1.xml"/><Relationship Id="rId2" Type="http://schemas.openxmlformats.org/officeDocument/2006/relationships/hyperlink" Target="https://www.nstauthority.co.uk/media/jikfewsz/se10-decom-feb-2024.pdf" TargetMode="External"/><Relationship Id="rId1" Type="http://schemas.openxmlformats.org/officeDocument/2006/relationships/hyperlink" Target="https://www.nstauthority.co.uk/media/jikfewsz/se10-decom-feb-2024.pdf" TargetMode="External"/><Relationship Id="rId6" Type="http://schemas.openxmlformats.org/officeDocument/2006/relationships/vmlDrawing" Target="../drawings/vmlDrawing1.vm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5.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6.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71745D-EC00-4489-9B6C-6888422085A3}">
  <sheetPr codeName="Sheet1"/>
  <dimension ref="A1:R43"/>
  <sheetViews>
    <sheetView showGridLines="0" tabSelected="1" zoomScale="90" zoomScaleNormal="90" workbookViewId="0">
      <selection activeCell="L2" sqref="L2"/>
    </sheetView>
  </sheetViews>
  <sheetFormatPr defaultColWidth="0" defaultRowHeight="15" zeroHeight="1" x14ac:dyDescent="0.25"/>
  <cols>
    <col min="1" max="1" width="3.5703125" customWidth="1"/>
    <col min="2" max="2" width="7.42578125" customWidth="1"/>
    <col min="3" max="3" width="2.140625" customWidth="1"/>
    <col min="4" max="4" width="2.85546875" customWidth="1"/>
    <col min="5" max="5" width="7.140625" customWidth="1"/>
    <col min="6" max="6" width="7.7109375" customWidth="1"/>
    <col min="7" max="10" width="8.7109375" customWidth="1"/>
    <col min="11" max="11" width="15.5703125" customWidth="1"/>
    <col min="12" max="12" width="5.7109375" style="6" customWidth="1"/>
    <col min="13" max="13" width="4.5703125" style="6" hidden="1" customWidth="1"/>
    <col min="14" max="15" width="8.7109375" hidden="1" customWidth="1"/>
    <col min="16" max="16" width="39.85546875" hidden="1" customWidth="1"/>
    <col min="17" max="18" width="24.28515625" hidden="1" customWidth="1"/>
    <col min="19" max="16384" width="8.7109375" hidden="1"/>
  </cols>
  <sheetData>
    <row r="1" spans="1:16" x14ac:dyDescent="0.25">
      <c r="A1" s="31"/>
      <c r="B1" s="31"/>
      <c r="C1" s="31"/>
      <c r="D1" s="31"/>
      <c r="E1" s="31"/>
      <c r="F1" s="31"/>
      <c r="G1" s="31"/>
      <c r="H1" s="31"/>
      <c r="I1" s="31"/>
      <c r="J1" s="31"/>
      <c r="K1" s="32"/>
      <c r="L1" s="32"/>
      <c r="M1"/>
    </row>
    <row r="2" spans="1:16" ht="18" x14ac:dyDescent="0.25">
      <c r="A2" s="31"/>
      <c r="B2" s="33"/>
      <c r="C2" s="33"/>
      <c r="D2" s="33" t="s">
        <v>0</v>
      </c>
      <c r="E2" s="33"/>
      <c r="F2" s="33"/>
      <c r="G2" s="33"/>
      <c r="H2" s="31"/>
      <c r="I2" s="31"/>
      <c r="J2" s="31"/>
      <c r="K2" s="32"/>
      <c r="L2" s="34"/>
      <c r="M2"/>
      <c r="N2" s="1"/>
      <c r="O2" s="1"/>
      <c r="P2" s="1"/>
    </row>
    <row r="3" spans="1:16" ht="18" x14ac:dyDescent="0.25">
      <c r="A3" s="31"/>
      <c r="B3" s="31"/>
      <c r="C3" s="31"/>
      <c r="D3" s="31"/>
      <c r="E3" s="31"/>
      <c r="F3" s="31"/>
      <c r="G3" s="31"/>
      <c r="H3" s="31"/>
      <c r="I3" s="31"/>
      <c r="J3" s="31"/>
      <c r="K3" s="32"/>
      <c r="L3" s="34"/>
      <c r="M3" s="1"/>
      <c r="N3" s="1"/>
      <c r="O3" s="1"/>
      <c r="P3" s="1"/>
    </row>
    <row r="4" spans="1:16" x14ac:dyDescent="0.25">
      <c r="A4" s="31"/>
      <c r="B4" s="31"/>
      <c r="C4" s="31"/>
      <c r="D4" s="35"/>
      <c r="E4" s="35"/>
      <c r="F4" s="35"/>
      <c r="G4" s="35"/>
      <c r="H4" s="35"/>
      <c r="I4" s="35"/>
      <c r="J4" s="35"/>
      <c r="K4" s="35"/>
      <c r="L4" s="36"/>
    </row>
    <row r="5" spans="1:16" ht="16.5" customHeight="1" x14ac:dyDescent="0.25">
      <c r="A5" s="3"/>
      <c r="B5" s="31"/>
      <c r="C5" s="51"/>
      <c r="D5" s="38"/>
      <c r="E5" s="38"/>
      <c r="F5" s="38"/>
      <c r="G5" s="38"/>
      <c r="H5" s="38"/>
      <c r="I5" s="38"/>
      <c r="J5" s="38"/>
      <c r="K5" s="38"/>
      <c r="L5" s="38"/>
      <c r="M5" s="37"/>
    </row>
    <row r="6" spans="1:16" ht="16.5" customHeight="1" x14ac:dyDescent="0.25">
      <c r="A6" s="3"/>
      <c r="B6" s="3"/>
      <c r="C6" s="3"/>
      <c r="D6" s="35"/>
      <c r="E6" s="118" t="s">
        <v>1</v>
      </c>
      <c r="F6" s="118"/>
      <c r="G6" s="118"/>
      <c r="H6" s="118"/>
      <c r="I6" s="118"/>
      <c r="J6" s="118"/>
      <c r="K6" s="118"/>
      <c r="L6" s="40"/>
      <c r="M6" s="38"/>
      <c r="N6" s="36"/>
      <c r="O6" s="37"/>
    </row>
    <row r="7" spans="1:16" ht="16.5" customHeight="1" x14ac:dyDescent="0.25">
      <c r="A7" s="3"/>
      <c r="B7" s="3"/>
      <c r="C7" s="3"/>
      <c r="D7" s="35"/>
      <c r="E7" s="118"/>
      <c r="F7" s="118"/>
      <c r="G7" s="118"/>
      <c r="H7" s="118"/>
      <c r="I7" s="118"/>
      <c r="J7" s="118"/>
      <c r="K7" s="118"/>
      <c r="L7" s="40"/>
      <c r="M7" s="38"/>
      <c r="N7" s="36"/>
      <c r="O7" s="37"/>
    </row>
    <row r="8" spans="1:16" ht="16.5" customHeight="1" x14ac:dyDescent="0.25">
      <c r="A8" s="3"/>
      <c r="B8" s="3"/>
      <c r="C8" s="3"/>
      <c r="D8" s="35"/>
      <c r="E8" s="118"/>
      <c r="F8" s="118"/>
      <c r="G8" s="118"/>
      <c r="H8" s="118"/>
      <c r="I8" s="118"/>
      <c r="J8" s="118"/>
      <c r="K8" s="118"/>
      <c r="L8" s="40"/>
      <c r="M8" s="36"/>
      <c r="N8" s="36"/>
      <c r="O8" s="37"/>
    </row>
    <row r="9" spans="1:16" ht="16.5" customHeight="1" x14ac:dyDescent="0.25">
      <c r="A9" s="3"/>
      <c r="B9" s="3"/>
      <c r="C9" s="3"/>
      <c r="D9" s="35"/>
      <c r="E9" s="118" t="s">
        <v>2</v>
      </c>
      <c r="F9" s="118"/>
      <c r="G9" s="118"/>
      <c r="H9" s="118"/>
      <c r="I9" s="118"/>
      <c r="J9" s="118"/>
      <c r="K9" s="118"/>
      <c r="L9" s="40"/>
      <c r="M9" s="40"/>
      <c r="N9" s="36"/>
      <c r="O9" s="37"/>
    </row>
    <row r="10" spans="1:16" ht="16.5" customHeight="1" x14ac:dyDescent="0.25">
      <c r="A10" s="3"/>
      <c r="B10" s="3"/>
      <c r="C10" s="3"/>
      <c r="D10" s="35"/>
      <c r="E10" s="118"/>
      <c r="F10" s="118"/>
      <c r="G10" s="118"/>
      <c r="H10" s="118"/>
      <c r="I10" s="118"/>
      <c r="J10" s="118"/>
      <c r="K10" s="118"/>
      <c r="L10" s="40"/>
      <c r="M10" s="40"/>
      <c r="N10" s="36"/>
      <c r="O10" s="37"/>
    </row>
    <row r="11" spans="1:16" ht="16.5" customHeight="1" x14ac:dyDescent="0.25">
      <c r="A11" s="3"/>
      <c r="B11" s="3"/>
      <c r="C11" s="3"/>
      <c r="D11" s="35"/>
      <c r="E11" s="118"/>
      <c r="F11" s="118"/>
      <c r="G11" s="118"/>
      <c r="H11" s="118"/>
      <c r="I11" s="118"/>
      <c r="J11" s="118"/>
      <c r="K11" s="118"/>
      <c r="L11" s="40"/>
      <c r="M11" s="40"/>
      <c r="N11" s="36"/>
      <c r="O11" s="37"/>
    </row>
    <row r="12" spans="1:16" ht="16.5" customHeight="1" x14ac:dyDescent="0.25">
      <c r="A12" s="3"/>
      <c r="B12" s="3"/>
      <c r="C12" s="3"/>
      <c r="D12" s="35"/>
      <c r="E12" s="118"/>
      <c r="F12" s="118"/>
      <c r="G12" s="118"/>
      <c r="H12" s="118"/>
      <c r="I12" s="118"/>
      <c r="J12" s="118"/>
      <c r="K12" s="118"/>
      <c r="L12" s="40"/>
      <c r="M12" s="40"/>
      <c r="N12" s="36"/>
      <c r="O12" s="37"/>
    </row>
    <row r="13" spans="1:16" ht="16.5" customHeight="1" x14ac:dyDescent="0.25">
      <c r="A13" s="3"/>
      <c r="B13" s="3"/>
      <c r="C13" s="3"/>
      <c r="D13" s="35"/>
      <c r="E13" s="118"/>
      <c r="F13" s="118"/>
      <c r="G13" s="118"/>
      <c r="H13" s="118"/>
      <c r="I13" s="118"/>
      <c r="J13" s="118"/>
      <c r="K13" s="118"/>
      <c r="L13" s="40"/>
      <c r="M13" s="40"/>
      <c r="N13" s="36"/>
      <c r="O13" s="37"/>
    </row>
    <row r="14" spans="1:16" ht="2.4500000000000002" customHeight="1" x14ac:dyDescent="0.25">
      <c r="A14" s="3"/>
      <c r="B14" s="3"/>
      <c r="C14" s="3"/>
      <c r="D14" s="35"/>
      <c r="E14" s="40"/>
      <c r="F14" s="40"/>
      <c r="G14" s="40"/>
      <c r="H14" s="40"/>
      <c r="I14" s="40"/>
      <c r="J14" s="40"/>
      <c r="K14" s="40"/>
      <c r="L14" s="40"/>
      <c r="M14" s="36"/>
      <c r="N14" s="36"/>
      <c r="O14" s="37"/>
    </row>
    <row r="15" spans="1:16" ht="16.5" customHeight="1" x14ac:dyDescent="0.25">
      <c r="A15" s="3"/>
      <c r="B15" s="3"/>
      <c r="C15" s="3"/>
      <c r="D15" s="35"/>
      <c r="E15" s="116" t="s">
        <v>3</v>
      </c>
      <c r="F15" s="116"/>
      <c r="G15" s="116"/>
      <c r="H15" s="116"/>
      <c r="I15" s="116"/>
      <c r="J15" s="116"/>
      <c r="K15" s="116"/>
      <c r="L15" s="116"/>
      <c r="M15" s="36"/>
      <c r="N15" s="36"/>
      <c r="O15" s="37"/>
    </row>
    <row r="16" spans="1:16" ht="16.5" customHeight="1" x14ac:dyDescent="0.25">
      <c r="A16" s="3"/>
      <c r="B16" s="3"/>
      <c r="C16" s="3"/>
      <c r="D16" s="35"/>
      <c r="E16" s="38"/>
      <c r="F16" s="38"/>
      <c r="G16" s="38"/>
      <c r="H16" s="38"/>
      <c r="I16" s="38"/>
      <c r="J16" s="38"/>
      <c r="K16" s="38"/>
      <c r="L16" s="38"/>
      <c r="M16" s="36"/>
      <c r="N16" s="36"/>
      <c r="O16" s="37"/>
    </row>
    <row r="17" spans="1:15" ht="16.5" customHeight="1" x14ac:dyDescent="0.25">
      <c r="A17" s="3"/>
      <c r="B17" s="3"/>
      <c r="C17" s="3"/>
      <c r="D17" s="35"/>
      <c r="E17" s="118" t="s">
        <v>4</v>
      </c>
      <c r="F17" s="118"/>
      <c r="G17" s="118"/>
      <c r="H17" s="118"/>
      <c r="I17" s="118"/>
      <c r="J17" s="118"/>
      <c r="K17" s="118"/>
      <c r="L17" s="40"/>
      <c r="M17" s="40"/>
      <c r="N17" s="36"/>
      <c r="O17" s="37"/>
    </row>
    <row r="18" spans="1:15" ht="16.5" customHeight="1" x14ac:dyDescent="0.25">
      <c r="A18" s="3"/>
      <c r="B18" s="3"/>
      <c r="C18" s="3"/>
      <c r="D18" s="35"/>
      <c r="E18" s="118"/>
      <c r="F18" s="118"/>
      <c r="G18" s="118"/>
      <c r="H18" s="118"/>
      <c r="I18" s="118"/>
      <c r="J18" s="118"/>
      <c r="K18" s="118"/>
      <c r="L18" s="40"/>
      <c r="M18" s="40"/>
      <c r="N18" s="36"/>
      <c r="O18" s="37"/>
    </row>
    <row r="19" spans="1:15" ht="16.5" customHeight="1" x14ac:dyDescent="0.25">
      <c r="A19" s="3"/>
      <c r="B19" s="3"/>
      <c r="C19" s="3"/>
      <c r="D19" s="35"/>
      <c r="E19" s="118"/>
      <c r="F19" s="118"/>
      <c r="G19" s="118"/>
      <c r="H19" s="118"/>
      <c r="I19" s="118"/>
      <c r="J19" s="118"/>
      <c r="K19" s="118"/>
      <c r="L19" s="40"/>
      <c r="M19" s="40"/>
      <c r="N19" s="36"/>
      <c r="O19" s="37"/>
    </row>
    <row r="20" spans="1:15" ht="1.5" customHeight="1" x14ac:dyDescent="0.25">
      <c r="A20" s="3"/>
      <c r="B20" s="3"/>
      <c r="C20" s="21"/>
      <c r="D20" s="39"/>
      <c r="E20" s="39"/>
      <c r="F20" s="24"/>
      <c r="G20" s="24"/>
      <c r="H20" s="24"/>
      <c r="I20" s="24"/>
      <c r="J20" s="38"/>
      <c r="K20" s="35"/>
      <c r="L20" s="24"/>
      <c r="M20" s="37"/>
      <c r="N20" s="6"/>
    </row>
    <row r="21" spans="1:15" ht="21.95" customHeight="1" x14ac:dyDescent="0.25">
      <c r="A21" s="3"/>
      <c r="B21" s="21"/>
      <c r="C21" s="21"/>
      <c r="D21" s="39"/>
      <c r="E21" s="118" t="s">
        <v>5</v>
      </c>
      <c r="F21" s="118"/>
      <c r="G21" s="118"/>
      <c r="H21" s="118"/>
      <c r="I21" s="118"/>
      <c r="J21" s="118"/>
      <c r="K21" s="40"/>
      <c r="L21" s="40"/>
    </row>
    <row r="22" spans="1:15" ht="16.5" x14ac:dyDescent="0.25">
      <c r="A22" s="3"/>
      <c r="B22" s="21"/>
      <c r="C22" s="21"/>
      <c r="D22" s="39"/>
      <c r="E22" s="118"/>
      <c r="F22" s="118"/>
      <c r="G22" s="118"/>
      <c r="H22" s="118"/>
      <c r="I22" s="118"/>
      <c r="J22" s="118"/>
      <c r="K22" s="40"/>
      <c r="L22" s="37"/>
    </row>
    <row r="23" spans="1:15" ht="7.5" customHeight="1" x14ac:dyDescent="0.25">
      <c r="A23" s="3"/>
      <c r="B23" s="21"/>
      <c r="C23" s="21"/>
      <c r="D23" s="39"/>
      <c r="E23" s="24"/>
      <c r="F23" s="24"/>
      <c r="G23" s="24"/>
      <c r="H23" s="24"/>
      <c r="I23" s="38"/>
      <c r="J23" s="35"/>
      <c r="K23" s="24"/>
      <c r="L23" s="37"/>
    </row>
    <row r="24" spans="1:15" ht="33.950000000000003" customHeight="1" x14ac:dyDescent="0.25">
      <c r="A24" s="3"/>
      <c r="B24" s="3"/>
      <c r="C24" s="3"/>
      <c r="D24" s="24"/>
      <c r="E24" s="118" t="s">
        <v>1449</v>
      </c>
      <c r="F24" s="118"/>
      <c r="G24" s="118"/>
      <c r="H24" s="118"/>
      <c r="I24" s="118"/>
      <c r="J24" s="118"/>
      <c r="K24" s="118"/>
      <c r="L24" s="37"/>
    </row>
    <row r="25" spans="1:15" ht="26.45" customHeight="1" x14ac:dyDescent="0.25">
      <c r="A25" s="3"/>
      <c r="B25" s="3"/>
      <c r="C25" s="3"/>
      <c r="D25" s="24"/>
      <c r="E25" s="118" t="s">
        <v>1448</v>
      </c>
      <c r="F25" s="118"/>
      <c r="G25" s="118"/>
      <c r="H25" s="118"/>
      <c r="I25" s="119" t="s">
        <v>1447</v>
      </c>
      <c r="J25" s="119"/>
      <c r="K25" s="119"/>
      <c r="L25" s="37"/>
    </row>
    <row r="26" spans="1:15" x14ac:dyDescent="0.25">
      <c r="A26" s="3"/>
      <c r="B26" s="3"/>
      <c r="C26" s="3"/>
      <c r="D26" s="24"/>
      <c r="E26" s="24"/>
      <c r="F26" s="35"/>
      <c r="G26" s="24"/>
      <c r="H26" s="24"/>
      <c r="I26" s="38"/>
      <c r="J26" s="35"/>
      <c r="K26" s="24"/>
      <c r="L26" s="37"/>
    </row>
    <row r="27" spans="1:15" ht="16.5" customHeight="1" x14ac:dyDescent="0.25">
      <c r="A27" s="3"/>
      <c r="B27" s="3"/>
      <c r="C27" s="3"/>
      <c r="D27" s="24"/>
      <c r="E27" s="24"/>
      <c r="F27" s="35" t="s">
        <v>6</v>
      </c>
      <c r="G27" s="24"/>
      <c r="H27" s="24"/>
      <c r="I27" s="38"/>
      <c r="J27" s="35"/>
      <c r="K27" s="24"/>
      <c r="L27" s="37"/>
    </row>
    <row r="28" spans="1:15" x14ac:dyDescent="0.25">
      <c r="A28" s="3"/>
      <c r="B28" s="3"/>
      <c r="C28" s="3"/>
      <c r="D28" s="24"/>
      <c r="E28" s="24"/>
      <c r="F28" s="24"/>
      <c r="G28" s="24"/>
      <c r="H28" s="24"/>
      <c r="I28" s="38"/>
      <c r="J28" s="35"/>
      <c r="K28" s="24"/>
      <c r="L28" s="37"/>
    </row>
    <row r="29" spans="1:15" x14ac:dyDescent="0.25">
      <c r="A29" s="3"/>
      <c r="B29" s="3"/>
      <c r="C29" s="3"/>
      <c r="D29" s="24"/>
      <c r="E29" s="24"/>
      <c r="F29" s="24"/>
      <c r="G29" s="24"/>
      <c r="H29" s="24"/>
      <c r="I29" s="24"/>
      <c r="J29" s="24"/>
      <c r="K29" s="24"/>
      <c r="L29" s="37"/>
    </row>
    <row r="30" spans="1:15" x14ac:dyDescent="0.25">
      <c r="A30" s="3"/>
      <c r="B30" s="3"/>
      <c r="C30" s="3"/>
      <c r="D30" s="24"/>
      <c r="E30" s="24"/>
      <c r="F30" s="24"/>
      <c r="G30" s="24"/>
      <c r="H30" s="24"/>
      <c r="I30" s="24"/>
      <c r="J30" s="24"/>
      <c r="K30" s="24"/>
      <c r="L30" s="37"/>
    </row>
    <row r="31" spans="1:15" x14ac:dyDescent="0.25">
      <c r="A31" s="3"/>
      <c r="B31" s="3"/>
      <c r="C31" s="3"/>
      <c r="D31" s="24"/>
      <c r="E31" s="24"/>
      <c r="F31" s="24"/>
      <c r="G31" s="24"/>
      <c r="H31" s="24"/>
      <c r="I31" s="24"/>
      <c r="J31" s="24"/>
      <c r="K31" s="24"/>
      <c r="L31" s="37"/>
    </row>
    <row r="32" spans="1:15" x14ac:dyDescent="0.25">
      <c r="A32" s="3"/>
      <c r="B32" s="3"/>
      <c r="C32" s="3"/>
      <c r="D32" s="24"/>
      <c r="E32" s="24"/>
      <c r="F32" s="24"/>
      <c r="G32" s="24"/>
      <c r="H32" s="24"/>
      <c r="I32" s="24"/>
      <c r="J32" s="24"/>
      <c r="K32" s="24"/>
      <c r="L32" s="37"/>
    </row>
    <row r="33" spans="1:12" x14ac:dyDescent="0.25">
      <c r="A33" s="3"/>
      <c r="B33" s="3"/>
      <c r="C33" s="3"/>
      <c r="D33" s="24"/>
      <c r="E33" s="24"/>
      <c r="F33" s="24"/>
      <c r="G33" s="24"/>
      <c r="H33" s="24"/>
      <c r="I33" s="24"/>
      <c r="J33" s="24"/>
      <c r="K33" s="24"/>
      <c r="L33" s="37"/>
    </row>
    <row r="34" spans="1:12" x14ac:dyDescent="0.25">
      <c r="A34" s="3"/>
      <c r="B34" s="3"/>
      <c r="C34" s="3"/>
      <c r="D34" s="24"/>
      <c r="E34" s="24"/>
      <c r="F34" s="24"/>
      <c r="G34" s="24"/>
      <c r="H34" s="24"/>
      <c r="I34" s="24"/>
      <c r="J34" s="24"/>
      <c r="K34" s="24"/>
      <c r="L34" s="37"/>
    </row>
    <row r="35" spans="1:12" x14ac:dyDescent="0.25">
      <c r="A35" s="3"/>
      <c r="B35" s="3"/>
      <c r="C35" s="3"/>
      <c r="D35" s="24"/>
      <c r="E35" s="24"/>
      <c r="F35" s="24"/>
      <c r="G35" s="24"/>
      <c r="H35" s="24"/>
      <c r="I35" s="24"/>
      <c r="J35" s="24"/>
      <c r="K35" s="24"/>
      <c r="L35" s="37"/>
    </row>
    <row r="36" spans="1:12" x14ac:dyDescent="0.25">
      <c r="A36" s="3"/>
      <c r="B36" s="3"/>
      <c r="C36" s="3"/>
      <c r="D36" s="24"/>
      <c r="E36" s="24"/>
      <c r="F36" s="24"/>
      <c r="G36" s="24"/>
      <c r="H36" s="24"/>
      <c r="I36" s="24"/>
      <c r="J36" s="24"/>
      <c r="K36" s="24"/>
      <c r="L36" s="37"/>
    </row>
    <row r="37" spans="1:12" x14ac:dyDescent="0.25">
      <c r="A37" s="3"/>
      <c r="B37" s="3"/>
      <c r="C37" s="3"/>
      <c r="D37" s="24"/>
      <c r="E37" s="24"/>
      <c r="F37" s="24"/>
      <c r="G37" s="24"/>
      <c r="H37" s="24"/>
      <c r="I37" s="24"/>
      <c r="J37" s="24"/>
      <c r="K37" s="24"/>
      <c r="L37" s="37"/>
    </row>
    <row r="38" spans="1:12" x14ac:dyDescent="0.25">
      <c r="A38" s="3"/>
      <c r="B38" s="3"/>
      <c r="C38" s="3"/>
      <c r="D38" s="24"/>
      <c r="E38" s="24"/>
      <c r="F38" s="24"/>
      <c r="G38" s="24"/>
      <c r="H38" s="24"/>
      <c r="I38" s="24"/>
      <c r="J38" s="24"/>
      <c r="K38" s="24"/>
      <c r="L38" s="37"/>
    </row>
    <row r="39" spans="1:12" x14ac:dyDescent="0.25">
      <c r="A39" s="3"/>
      <c r="B39" s="3"/>
      <c r="C39" s="3"/>
      <c r="D39" s="24"/>
      <c r="E39" s="24"/>
      <c r="F39" s="24"/>
      <c r="G39" s="24"/>
      <c r="H39" s="24"/>
      <c r="I39" s="24"/>
      <c r="J39" s="24"/>
      <c r="K39" s="24"/>
      <c r="L39" s="37"/>
    </row>
    <row r="40" spans="1:12" ht="23.45" customHeight="1" x14ac:dyDescent="0.25">
      <c r="A40" s="3"/>
      <c r="B40" s="3"/>
      <c r="C40" s="3"/>
      <c r="D40" s="24"/>
      <c r="E40" s="24"/>
      <c r="F40" s="24"/>
      <c r="G40" s="24"/>
      <c r="H40" s="24"/>
      <c r="I40" s="24"/>
      <c r="J40" s="24"/>
      <c r="K40" s="24"/>
      <c r="L40" s="37"/>
    </row>
    <row r="41" spans="1:12" ht="15.95" customHeight="1" thickBot="1" x14ac:dyDescent="0.3">
      <c r="A41" s="3"/>
      <c r="B41" s="3"/>
      <c r="C41" s="3"/>
      <c r="D41" s="24"/>
      <c r="E41" s="24"/>
      <c r="F41" s="24"/>
      <c r="G41" s="24"/>
      <c r="H41" s="24"/>
      <c r="I41" s="117"/>
      <c r="J41" s="117"/>
      <c r="K41" s="117"/>
      <c r="L41" s="117"/>
    </row>
    <row r="42" spans="1:12" ht="15.75" thickBot="1" x14ac:dyDescent="0.3">
      <c r="A42" s="3"/>
      <c r="B42" s="63" t="s">
        <v>7</v>
      </c>
      <c r="C42" s="3"/>
      <c r="D42" s="24"/>
      <c r="E42" s="24"/>
      <c r="F42" s="24"/>
      <c r="G42" s="24"/>
      <c r="H42" s="24"/>
      <c r="I42" s="24"/>
      <c r="J42" s="24"/>
      <c r="K42" s="24"/>
      <c r="L42" s="37"/>
    </row>
    <row r="43" spans="1:12" ht="15.95" customHeight="1" x14ac:dyDescent="0.25">
      <c r="A43" s="3"/>
      <c r="B43" s="3"/>
      <c r="C43" s="3"/>
      <c r="D43" s="24"/>
      <c r="E43" s="24"/>
      <c r="F43" s="24"/>
      <c r="G43" s="24"/>
      <c r="H43" s="24"/>
      <c r="I43" s="24"/>
      <c r="J43" s="24"/>
      <c r="K43" s="24"/>
      <c r="L43" s="37"/>
    </row>
  </sheetData>
  <sheetProtection algorithmName="SHA-512" hashValue="3F234LSYzTATvHyQgIn+7NCLp7vyMSPeld4OiTmNv+QtMyL4U/Hjfaa8qFJhVX/OzqsiUe4aSxYjyrcBHN70Vg==" saltValue="MfbHG6gAVL0iSzXmYvJd6g==" spinCount="100000" sheet="1" objects="1" scenarios="1"/>
  <mergeCells count="10">
    <mergeCell ref="E15:L15"/>
    <mergeCell ref="I41:J41"/>
    <mergeCell ref="K41:L41"/>
    <mergeCell ref="E6:K8"/>
    <mergeCell ref="E9:K13"/>
    <mergeCell ref="E17:K19"/>
    <mergeCell ref="E24:K24"/>
    <mergeCell ref="E21:J22"/>
    <mergeCell ref="I25:K25"/>
    <mergeCell ref="E25:H25"/>
  </mergeCells>
  <hyperlinks>
    <hyperlink ref="E15" r:id="rId1" display="https://www.nstauthority.co.uk/media/jikfewsz/se10-decom-feb-2024.pdf" xr:uid="{BC4BA867-71AB-413E-8E89-65C1C90ADB52}"/>
    <hyperlink ref="E15:L15" r:id="rId2" display="Click here to view SE10." xr:uid="{5038B58C-FCF7-4ACE-82C3-7F98C40136E0}"/>
    <hyperlink ref="B42" location="'Section 1a'!A1" display="Next" xr:uid="{ECA14143-F035-4D07-9025-B7716CC78AD3}"/>
    <hyperlink ref="I25:K25" r:id="rId3" display="decom.team@nstauthority.co.uk" xr:uid="{F389681D-BD19-4BBF-90B7-12C0AB18BFFB}"/>
  </hyperlinks>
  <printOptions gridLines="1"/>
  <pageMargins left="0.7" right="0.7" top="0.75" bottom="0.75" header="0.3" footer="0.3"/>
  <pageSetup paperSize="9" orientation="portrait" r:id="rId4"/>
  <drawing r:id="rId5"/>
  <legacyDrawing r:id="rId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E5357A-F518-45DE-A582-2FB3659208A6}">
  <sheetPr codeName="Sheet12">
    <tabColor theme="0" tint="-0.34998626667073579"/>
  </sheetPr>
  <dimension ref="A1:IO2"/>
  <sheetViews>
    <sheetView workbookViewId="0">
      <selection activeCell="G2" sqref="G2"/>
    </sheetView>
  </sheetViews>
  <sheetFormatPr defaultRowHeight="15" x14ac:dyDescent="0.25"/>
  <cols>
    <col min="1" max="1" width="17.5703125" style="100" customWidth="1"/>
    <col min="2" max="2" width="18.28515625" style="100" customWidth="1"/>
    <col min="3" max="3" width="14.28515625" style="100" customWidth="1"/>
    <col min="4" max="4" width="20.85546875" style="100" customWidth="1"/>
    <col min="5" max="5" width="31.42578125" style="100" customWidth="1"/>
    <col min="6" max="6" width="18.28515625" style="100" customWidth="1"/>
    <col min="7" max="8" width="39.5703125" style="100" customWidth="1"/>
    <col min="9" max="14" width="10.140625" style="100" customWidth="1"/>
    <col min="15" max="15" width="10.42578125" style="100" customWidth="1"/>
    <col min="16" max="20" width="11.42578125" style="100" customWidth="1"/>
    <col min="21" max="21" width="12.42578125" style="100" customWidth="1"/>
    <col min="22" max="26" width="13.42578125" style="100" customWidth="1"/>
    <col min="27" max="32" width="10.140625" style="100" customWidth="1"/>
    <col min="33" max="33" width="11.28515625" style="100" customWidth="1"/>
    <col min="34" max="38" width="12.28515625" style="100" customWidth="1"/>
    <col min="39" max="39" width="13.28515625" style="100" customWidth="1"/>
    <col min="40" max="44" width="14.28515625" style="100" customWidth="1"/>
    <col min="45" max="48" width="10.140625" style="100" customWidth="1"/>
    <col min="49" max="51" width="11.140625" style="100" customWidth="1"/>
    <col min="52" max="52" width="13.5703125" style="100" customWidth="1"/>
    <col min="53" max="53" width="14.7109375" style="100" customWidth="1"/>
    <col min="54" max="54" width="11.85546875" style="100" customWidth="1"/>
    <col min="55" max="55" width="14.5703125" style="100" customWidth="1"/>
    <col min="56" max="56" width="16.42578125" style="100" customWidth="1"/>
    <col min="57" max="240" width="11.140625" style="100" customWidth="1"/>
    <col min="241" max="247" width="9.28515625" style="100"/>
    <col min="248" max="248" width="10.5703125" style="100" customWidth="1"/>
    <col min="249" max="249" width="9.28515625" style="100"/>
  </cols>
  <sheetData>
    <row r="1" spans="1:249" s="49" customFormat="1" ht="30" x14ac:dyDescent="0.25">
      <c r="A1" s="97" t="s">
        <v>8</v>
      </c>
      <c r="B1" s="97" t="s">
        <v>10</v>
      </c>
      <c r="C1" s="97" t="s">
        <v>13</v>
      </c>
      <c r="D1" s="97" t="s">
        <v>14</v>
      </c>
      <c r="E1" s="97" t="s">
        <v>15</v>
      </c>
      <c r="F1" s="97" t="s">
        <v>16</v>
      </c>
      <c r="G1" s="98" t="s">
        <v>81</v>
      </c>
      <c r="H1" s="98" t="s">
        <v>82</v>
      </c>
      <c r="I1" s="98" t="s">
        <v>24</v>
      </c>
      <c r="J1" s="98" t="s">
        <v>83</v>
      </c>
      <c r="K1" s="98" t="s">
        <v>84</v>
      </c>
      <c r="L1" s="98" t="s">
        <v>85</v>
      </c>
      <c r="M1" s="98" t="s">
        <v>86</v>
      </c>
      <c r="N1" s="98" t="s">
        <v>87</v>
      </c>
      <c r="O1" s="98" t="s">
        <v>26</v>
      </c>
      <c r="P1" s="98" t="s">
        <v>88</v>
      </c>
      <c r="Q1" s="98" t="s">
        <v>89</v>
      </c>
      <c r="R1" s="98" t="s">
        <v>90</v>
      </c>
      <c r="S1" s="98" t="s">
        <v>91</v>
      </c>
      <c r="T1" s="98" t="s">
        <v>92</v>
      </c>
      <c r="U1" s="98" t="s">
        <v>27</v>
      </c>
      <c r="V1" s="98" t="s">
        <v>93</v>
      </c>
      <c r="W1" s="98" t="s">
        <v>94</v>
      </c>
      <c r="X1" s="98" t="s">
        <v>95</v>
      </c>
      <c r="Y1" s="98" t="s">
        <v>96</v>
      </c>
      <c r="Z1" s="98" t="s">
        <v>97</v>
      </c>
      <c r="AA1" s="98" t="s">
        <v>98</v>
      </c>
      <c r="AB1" s="98" t="s">
        <v>99</v>
      </c>
      <c r="AC1" s="98" t="s">
        <v>100</v>
      </c>
      <c r="AD1" s="98" t="s">
        <v>101</v>
      </c>
      <c r="AE1" s="98" t="s">
        <v>102</v>
      </c>
      <c r="AF1" s="98" t="s">
        <v>103</v>
      </c>
      <c r="AG1" s="98" t="s">
        <v>104</v>
      </c>
      <c r="AH1" s="98" t="s">
        <v>105</v>
      </c>
      <c r="AI1" s="98" t="s">
        <v>106</v>
      </c>
      <c r="AJ1" s="98" t="s">
        <v>107</v>
      </c>
      <c r="AK1" s="98" t="s">
        <v>108</v>
      </c>
      <c r="AL1" s="98" t="s">
        <v>109</v>
      </c>
      <c r="AM1" s="98" t="s">
        <v>110</v>
      </c>
      <c r="AN1" s="98" t="s">
        <v>111</v>
      </c>
      <c r="AO1" s="98" t="s">
        <v>112</v>
      </c>
      <c r="AP1" s="98" t="s">
        <v>113</v>
      </c>
      <c r="AQ1" s="98" t="s">
        <v>114</v>
      </c>
      <c r="AR1" s="98" t="s">
        <v>115</v>
      </c>
      <c r="AS1" s="98" t="s">
        <v>45</v>
      </c>
      <c r="AT1" s="98" t="s">
        <v>116</v>
      </c>
      <c r="AU1" s="98" t="s">
        <v>117</v>
      </c>
      <c r="AV1" s="98" t="s">
        <v>118</v>
      </c>
      <c r="AW1" s="98" t="s">
        <v>119</v>
      </c>
      <c r="AX1" s="98" t="s">
        <v>120</v>
      </c>
      <c r="AY1" s="98" t="s">
        <v>121</v>
      </c>
      <c r="AZ1" s="98" t="s">
        <v>122</v>
      </c>
      <c r="BA1" s="98" t="s">
        <v>123</v>
      </c>
      <c r="BB1" s="98" t="s">
        <v>124</v>
      </c>
      <c r="BC1" s="98" t="s">
        <v>125</v>
      </c>
      <c r="BD1" s="98" t="s">
        <v>126</v>
      </c>
      <c r="BE1" s="98" t="s">
        <v>127</v>
      </c>
      <c r="BF1" s="98" t="s">
        <v>128</v>
      </c>
      <c r="BG1" s="98" t="s">
        <v>129</v>
      </c>
      <c r="BH1" s="98" t="s">
        <v>130</v>
      </c>
      <c r="BI1" s="98" t="s">
        <v>131</v>
      </c>
      <c r="BJ1" s="98" t="s">
        <v>132</v>
      </c>
      <c r="BK1" s="98" t="s">
        <v>133</v>
      </c>
      <c r="BL1" s="98" t="s">
        <v>134</v>
      </c>
      <c r="BM1" s="98" t="s">
        <v>135</v>
      </c>
      <c r="BN1" s="98" t="s">
        <v>136</v>
      </c>
      <c r="BO1" s="98" t="s">
        <v>137</v>
      </c>
      <c r="BP1" s="98" t="s">
        <v>138</v>
      </c>
      <c r="BQ1" s="98" t="s">
        <v>139</v>
      </c>
      <c r="BR1" s="98" t="s">
        <v>140</v>
      </c>
      <c r="BS1" s="98" t="s">
        <v>141</v>
      </c>
      <c r="BT1" s="98" t="s">
        <v>142</v>
      </c>
      <c r="BU1" s="98" t="s">
        <v>143</v>
      </c>
      <c r="BV1" s="98" t="s">
        <v>144</v>
      </c>
      <c r="BW1" s="98" t="s">
        <v>145</v>
      </c>
      <c r="BX1" s="98" t="s">
        <v>146</v>
      </c>
      <c r="BY1" s="98" t="s">
        <v>147</v>
      </c>
      <c r="BZ1" s="98" t="s">
        <v>148</v>
      </c>
      <c r="CA1" s="98" t="s">
        <v>149</v>
      </c>
      <c r="CB1" s="98" t="s">
        <v>150</v>
      </c>
      <c r="CC1" s="98" t="s">
        <v>151</v>
      </c>
      <c r="CD1" s="98" t="s">
        <v>152</v>
      </c>
      <c r="CE1" s="98" t="s">
        <v>153</v>
      </c>
      <c r="CF1" s="98" t="s">
        <v>154</v>
      </c>
      <c r="CG1" s="98" t="s">
        <v>155</v>
      </c>
      <c r="CH1" s="98" t="s">
        <v>156</v>
      </c>
      <c r="CI1" s="98" t="s">
        <v>157</v>
      </c>
      <c r="CJ1" s="98" t="s">
        <v>158</v>
      </c>
      <c r="CK1" s="98" t="s">
        <v>159</v>
      </c>
      <c r="CL1" s="98" t="s">
        <v>160</v>
      </c>
      <c r="CM1" s="98" t="s">
        <v>161</v>
      </c>
      <c r="CN1" s="98" t="s">
        <v>162</v>
      </c>
      <c r="CO1" s="98" t="s">
        <v>163</v>
      </c>
      <c r="CP1" s="98" t="s">
        <v>164</v>
      </c>
      <c r="CQ1" s="98" t="s">
        <v>165</v>
      </c>
      <c r="CR1" s="98" t="s">
        <v>166</v>
      </c>
      <c r="CS1" s="98" t="s">
        <v>167</v>
      </c>
      <c r="CT1" s="98" t="s">
        <v>168</v>
      </c>
      <c r="CU1" s="98" t="s">
        <v>169</v>
      </c>
      <c r="CV1" s="98" t="s">
        <v>170</v>
      </c>
      <c r="CW1" s="98" t="s">
        <v>171</v>
      </c>
      <c r="CX1" s="98" t="s">
        <v>172</v>
      </c>
      <c r="CY1" s="98" t="s">
        <v>173</v>
      </c>
      <c r="CZ1" s="98" t="s">
        <v>174</v>
      </c>
      <c r="DA1" s="98" t="s">
        <v>175</v>
      </c>
      <c r="DB1" s="98" t="s">
        <v>176</v>
      </c>
      <c r="DC1" s="98" t="s">
        <v>177</v>
      </c>
      <c r="DD1" s="98" t="s">
        <v>178</v>
      </c>
      <c r="DE1" s="98" t="s">
        <v>179</v>
      </c>
      <c r="DF1" s="98" t="s">
        <v>180</v>
      </c>
      <c r="DG1" s="98" t="s">
        <v>181</v>
      </c>
      <c r="DH1" s="98" t="s">
        <v>182</v>
      </c>
      <c r="DI1" s="98" t="s">
        <v>183</v>
      </c>
      <c r="DJ1" s="98" t="s">
        <v>184</v>
      </c>
      <c r="DK1" s="98" t="s">
        <v>185</v>
      </c>
      <c r="DL1" s="98" t="s">
        <v>186</v>
      </c>
      <c r="DM1" s="98" t="s">
        <v>187</v>
      </c>
      <c r="DN1" s="98" t="s">
        <v>188</v>
      </c>
      <c r="DO1" s="98" t="s">
        <v>189</v>
      </c>
      <c r="DP1" s="98" t="s">
        <v>190</v>
      </c>
      <c r="DQ1" s="98" t="s">
        <v>191</v>
      </c>
      <c r="DR1" s="98" t="s">
        <v>192</v>
      </c>
      <c r="DS1" s="98" t="s">
        <v>193</v>
      </c>
      <c r="DT1" s="98" t="s">
        <v>194</v>
      </c>
      <c r="DU1" s="98" t="s">
        <v>195</v>
      </c>
      <c r="DV1" s="98" t="s">
        <v>196</v>
      </c>
      <c r="DW1" s="98" t="s">
        <v>197</v>
      </c>
      <c r="DX1" s="98" t="s">
        <v>198</v>
      </c>
      <c r="DY1" s="98" t="s">
        <v>199</v>
      </c>
      <c r="DZ1" s="98" t="s">
        <v>200</v>
      </c>
      <c r="EA1" s="98" t="s">
        <v>201</v>
      </c>
      <c r="EB1" s="98" t="s">
        <v>202</v>
      </c>
      <c r="EC1" s="98" t="s">
        <v>203</v>
      </c>
      <c r="ED1" s="98" t="s">
        <v>204</v>
      </c>
      <c r="EE1" s="98" t="s">
        <v>205</v>
      </c>
      <c r="EF1" s="98" t="s">
        <v>206</v>
      </c>
      <c r="EG1" s="98" t="s">
        <v>207</v>
      </c>
      <c r="EH1" s="98" t="s">
        <v>208</v>
      </c>
      <c r="EI1" s="98" t="s">
        <v>209</v>
      </c>
      <c r="EJ1" s="98" t="s">
        <v>210</v>
      </c>
      <c r="EK1" s="98" t="s">
        <v>211</v>
      </c>
      <c r="EL1" s="98" t="s">
        <v>212</v>
      </c>
      <c r="EM1" s="98" t="s">
        <v>213</v>
      </c>
      <c r="EN1" s="98" t="s">
        <v>214</v>
      </c>
      <c r="EO1" s="98" t="s">
        <v>215</v>
      </c>
      <c r="EP1" s="98" t="s">
        <v>216</v>
      </c>
      <c r="EQ1" s="98" t="s">
        <v>217</v>
      </c>
      <c r="ER1" s="98" t="s">
        <v>218</v>
      </c>
      <c r="ES1" s="98" t="s">
        <v>219</v>
      </c>
      <c r="ET1" s="98" t="s">
        <v>220</v>
      </c>
      <c r="EU1" s="98" t="s">
        <v>221</v>
      </c>
      <c r="EV1" s="98" t="s">
        <v>222</v>
      </c>
      <c r="EW1" s="98" t="s">
        <v>223</v>
      </c>
      <c r="EX1" s="98" t="s">
        <v>224</v>
      </c>
      <c r="EY1" s="98" t="s">
        <v>225</v>
      </c>
      <c r="EZ1" s="98" t="s">
        <v>226</v>
      </c>
      <c r="FA1" s="98" t="s">
        <v>227</v>
      </c>
      <c r="FB1" s="98" t="s">
        <v>228</v>
      </c>
      <c r="FC1" s="98" t="s">
        <v>229</v>
      </c>
      <c r="FD1" s="98" t="s">
        <v>230</v>
      </c>
      <c r="FE1" s="98" t="s">
        <v>231</v>
      </c>
      <c r="FF1" s="98" t="s">
        <v>232</v>
      </c>
      <c r="FG1" s="98" t="s">
        <v>233</v>
      </c>
      <c r="FH1" s="98" t="s">
        <v>234</v>
      </c>
      <c r="FI1" s="98" t="s">
        <v>235</v>
      </c>
      <c r="FJ1" s="98" t="s">
        <v>236</v>
      </c>
      <c r="FK1" s="98" t="s">
        <v>237</v>
      </c>
      <c r="FL1" s="98" t="s">
        <v>238</v>
      </c>
      <c r="FM1" s="98" t="s">
        <v>239</v>
      </c>
      <c r="FN1" s="98" t="s">
        <v>240</v>
      </c>
      <c r="FO1" s="98" t="s">
        <v>241</v>
      </c>
      <c r="FP1" s="98" t="s">
        <v>242</v>
      </c>
      <c r="FQ1" s="98" t="s">
        <v>243</v>
      </c>
      <c r="FR1" s="98" t="s">
        <v>244</v>
      </c>
      <c r="FS1" s="98" t="s">
        <v>245</v>
      </c>
      <c r="FT1" s="98" t="s">
        <v>246</v>
      </c>
      <c r="FU1" s="98" t="s">
        <v>247</v>
      </c>
      <c r="FV1" s="98" t="s">
        <v>248</v>
      </c>
      <c r="FW1" s="98" t="s">
        <v>249</v>
      </c>
      <c r="FX1" s="98" t="s">
        <v>250</v>
      </c>
      <c r="FY1" s="98" t="s">
        <v>251</v>
      </c>
      <c r="FZ1" s="98" t="s">
        <v>252</v>
      </c>
      <c r="GA1" s="98" t="s">
        <v>253</v>
      </c>
      <c r="GB1" s="98" t="s">
        <v>254</v>
      </c>
      <c r="GC1" s="98" t="s">
        <v>255</v>
      </c>
      <c r="GD1" s="98" t="s">
        <v>256</v>
      </c>
      <c r="GE1" s="98" t="s">
        <v>257</v>
      </c>
      <c r="GF1" s="98" t="s">
        <v>258</v>
      </c>
      <c r="GG1" s="98" t="s">
        <v>259</v>
      </c>
      <c r="GH1" s="98" t="s">
        <v>260</v>
      </c>
      <c r="GI1" s="98" t="s">
        <v>261</v>
      </c>
      <c r="GJ1" s="98" t="s">
        <v>262</v>
      </c>
      <c r="GK1" s="98" t="s">
        <v>263</v>
      </c>
      <c r="GL1" s="98" t="s">
        <v>264</v>
      </c>
      <c r="GM1" s="98" t="s">
        <v>265</v>
      </c>
      <c r="GN1" s="98" t="s">
        <v>266</v>
      </c>
      <c r="GO1" s="98" t="s">
        <v>267</v>
      </c>
      <c r="GP1" s="98" t="s">
        <v>268</v>
      </c>
      <c r="GQ1" s="98" t="s">
        <v>269</v>
      </c>
      <c r="GR1" s="98" t="s">
        <v>270</v>
      </c>
      <c r="GS1" s="98" t="s">
        <v>271</v>
      </c>
      <c r="GT1" s="98" t="s">
        <v>272</v>
      </c>
      <c r="GU1" s="98" t="s">
        <v>273</v>
      </c>
      <c r="GV1" s="98" t="s">
        <v>274</v>
      </c>
      <c r="GW1" s="98" t="s">
        <v>275</v>
      </c>
      <c r="GX1" s="98" t="s">
        <v>276</v>
      </c>
      <c r="GY1" s="98" t="s">
        <v>277</v>
      </c>
      <c r="GZ1" s="98" t="s">
        <v>278</v>
      </c>
      <c r="HA1" s="98" t="s">
        <v>279</v>
      </c>
      <c r="HB1" s="98" t="s">
        <v>280</v>
      </c>
      <c r="HC1" s="98" t="s">
        <v>281</v>
      </c>
      <c r="HD1" s="98" t="s">
        <v>282</v>
      </c>
      <c r="HE1" s="98" t="s">
        <v>283</v>
      </c>
      <c r="HF1" s="98" t="s">
        <v>284</v>
      </c>
      <c r="HG1" s="98" t="s">
        <v>285</v>
      </c>
      <c r="HH1" s="98" t="s">
        <v>286</v>
      </c>
      <c r="HI1" s="98" t="s">
        <v>287</v>
      </c>
      <c r="HJ1" s="98" t="s">
        <v>288</v>
      </c>
      <c r="HK1" s="98" t="s">
        <v>289</v>
      </c>
      <c r="HL1" s="98" t="s">
        <v>290</v>
      </c>
      <c r="HM1" s="98" t="s">
        <v>291</v>
      </c>
      <c r="HN1" s="98" t="s">
        <v>292</v>
      </c>
      <c r="HO1" s="98" t="s">
        <v>293</v>
      </c>
      <c r="HP1" s="98" t="s">
        <v>294</v>
      </c>
      <c r="HQ1" s="98" t="s">
        <v>295</v>
      </c>
      <c r="HR1" s="98" t="s">
        <v>296</v>
      </c>
      <c r="HS1" s="98" t="s">
        <v>297</v>
      </c>
      <c r="HT1" s="98" t="s">
        <v>298</v>
      </c>
      <c r="HU1" s="98" t="s">
        <v>299</v>
      </c>
      <c r="HV1" s="98" t="s">
        <v>300</v>
      </c>
      <c r="HW1" s="98" t="s">
        <v>301</v>
      </c>
      <c r="HX1" s="98" t="s">
        <v>302</v>
      </c>
      <c r="HY1" s="98" t="s">
        <v>303</v>
      </c>
      <c r="HZ1" s="98" t="s">
        <v>304</v>
      </c>
      <c r="IA1" s="98" t="s">
        <v>305</v>
      </c>
      <c r="IB1" s="98" t="s">
        <v>306</v>
      </c>
      <c r="IC1" s="98" t="s">
        <v>307</v>
      </c>
      <c r="ID1" s="98" t="s">
        <v>308</v>
      </c>
      <c r="IE1" s="98" t="s">
        <v>309</v>
      </c>
      <c r="IF1" s="98" t="s">
        <v>310</v>
      </c>
      <c r="IG1" s="98" t="s">
        <v>311</v>
      </c>
      <c r="IH1" s="98" t="s">
        <v>312</v>
      </c>
      <c r="II1" s="98" t="s">
        <v>313</v>
      </c>
      <c r="IJ1" s="98" t="s">
        <v>314</v>
      </c>
      <c r="IK1" s="98" t="s">
        <v>315</v>
      </c>
      <c r="IL1" s="98" t="s">
        <v>316</v>
      </c>
      <c r="IM1" s="98" t="s">
        <v>317</v>
      </c>
      <c r="IN1" s="99" t="s">
        <v>318</v>
      </c>
      <c r="IO1" s="99" t="s">
        <v>319</v>
      </c>
    </row>
    <row r="2" spans="1:249" s="100" customFormat="1" x14ac:dyDescent="0.25">
      <c r="A2" s="100">
        <f>'Section 1a'!E3</f>
        <v>0</v>
      </c>
      <c r="B2" s="100">
        <f>'Section 1a'!E7</f>
        <v>0</v>
      </c>
      <c r="C2" s="100">
        <f>'Section 1a'!E11</f>
        <v>0</v>
      </c>
      <c r="D2" s="100">
        <f>'Section 1a'!E15</f>
        <v>0</v>
      </c>
      <c r="E2" s="100">
        <f>'Section 1a'!E19</f>
        <v>0</v>
      </c>
      <c r="F2" s="100">
        <f>'Section 1a'!E23</f>
        <v>0</v>
      </c>
      <c r="G2" s="100">
        <f>'Section 1a'!E27</f>
        <v>0</v>
      </c>
      <c r="H2" s="100">
        <f>'Section 1b'!I16</f>
        <v>0</v>
      </c>
      <c r="I2" s="100">
        <f>'Section 1b'!F6</f>
        <v>0</v>
      </c>
      <c r="J2" s="100">
        <f>'Section 1b'!G6</f>
        <v>0</v>
      </c>
      <c r="K2" s="100">
        <f>'Section 1b'!H6</f>
        <v>0</v>
      </c>
      <c r="L2" s="100">
        <f>'Section 1b'!I6</f>
        <v>0</v>
      </c>
      <c r="M2" s="100">
        <f>'Section 1b'!J6</f>
        <v>0</v>
      </c>
      <c r="N2" s="100">
        <f>'Section 1b'!K6</f>
        <v>0</v>
      </c>
      <c r="O2" s="100">
        <f>'Section 1b'!F7</f>
        <v>0</v>
      </c>
      <c r="P2" s="100">
        <f>'Section 1b'!G7</f>
        <v>0</v>
      </c>
      <c r="Q2" s="100">
        <f>'Section 1b'!H7</f>
        <v>0</v>
      </c>
      <c r="R2" s="100">
        <f>'Section 1b'!I7</f>
        <v>0</v>
      </c>
      <c r="S2" s="100">
        <f>'Section 1b'!J7</f>
        <v>0</v>
      </c>
      <c r="T2" s="100">
        <f>'Section 1b'!K7</f>
        <v>0</v>
      </c>
      <c r="U2" s="100">
        <f>'Section 1b'!F8</f>
        <v>0</v>
      </c>
      <c r="V2" s="100">
        <f>'Section 1b'!G8</f>
        <v>0</v>
      </c>
      <c r="W2" s="100">
        <f>'Section 1b'!H8</f>
        <v>0</v>
      </c>
      <c r="X2" s="100">
        <f>'Section 1b'!I8</f>
        <v>0</v>
      </c>
      <c r="Y2" s="100">
        <f>'Section 1b'!J8</f>
        <v>0</v>
      </c>
      <c r="Z2" s="100">
        <f>'Section 1b'!K8</f>
        <v>0</v>
      </c>
      <c r="AA2" s="100">
        <f>'Section 1b'!F9</f>
        <v>0</v>
      </c>
      <c r="AB2" s="100">
        <f>'Section 1b'!G9</f>
        <v>0</v>
      </c>
      <c r="AC2" s="100">
        <f>'Section 1b'!H9</f>
        <v>0</v>
      </c>
      <c r="AD2" s="100">
        <f>'Section 1b'!I9</f>
        <v>0</v>
      </c>
      <c r="AE2" s="100">
        <f>'Section 1b'!J9</f>
        <v>0</v>
      </c>
      <c r="AF2" s="100">
        <f>'Section 1b'!K9</f>
        <v>0</v>
      </c>
      <c r="AG2" s="100">
        <f>'Section 1b'!F10</f>
        <v>0</v>
      </c>
      <c r="AH2" s="100">
        <f>'Section 1b'!G10</f>
        <v>0</v>
      </c>
      <c r="AI2" s="100">
        <f>'Section 1b'!H10</f>
        <v>0</v>
      </c>
      <c r="AJ2" s="100">
        <f>'Section 1b'!I10</f>
        <v>0</v>
      </c>
      <c r="AK2" s="100">
        <f>'Section 1b'!J10</f>
        <v>0</v>
      </c>
      <c r="AL2" s="100">
        <f>'Section 1b'!K10</f>
        <v>0</v>
      </c>
      <c r="AM2" s="100">
        <f>'Section 1b'!F11</f>
        <v>0</v>
      </c>
      <c r="AN2" s="100">
        <f>'Section 1b'!G11</f>
        <v>0</v>
      </c>
      <c r="AO2" s="100">
        <f>'Section 1b'!H11</f>
        <v>0</v>
      </c>
      <c r="AP2" s="100">
        <f>'Section 1b'!I11</f>
        <v>0</v>
      </c>
      <c r="AQ2" s="100">
        <f>'Section 1b'!J11</f>
        <v>0</v>
      </c>
      <c r="AR2" s="100">
        <f>'Section 1b'!K11</f>
        <v>0</v>
      </c>
      <c r="AS2" s="100">
        <f>'Section 1b'!F12</f>
        <v>0</v>
      </c>
      <c r="AT2" s="100">
        <f>'Section 1b'!G12</f>
        <v>0</v>
      </c>
      <c r="AU2" s="100">
        <f>'Section 1b'!H12</f>
        <v>0</v>
      </c>
      <c r="AV2" s="100">
        <f>'Section 1b'!I12</f>
        <v>0</v>
      </c>
      <c r="AW2" s="100">
        <f>'Section 1b'!J12</f>
        <v>0</v>
      </c>
      <c r="AX2" s="100">
        <f>'Section 1b'!K12</f>
        <v>0</v>
      </c>
      <c r="AY2" s="100">
        <f>'Section 2'!$E4</f>
        <v>0</v>
      </c>
      <c r="AZ2" s="100">
        <f>'Section 2'!$E9</f>
        <v>0</v>
      </c>
      <c r="BA2" s="100">
        <f>'Section 2'!$E14</f>
        <v>0</v>
      </c>
      <c r="BB2" s="100">
        <f>'Section 2'!$E19</f>
        <v>0</v>
      </c>
      <c r="BC2" s="100">
        <f>'Section 2'!$E24</f>
        <v>0</v>
      </c>
      <c r="BD2" s="100">
        <f>'Section 2'!$E29</f>
        <v>0</v>
      </c>
      <c r="BE2" s="100">
        <f>'Section 2'!$E33</f>
        <v>0</v>
      </c>
      <c r="BF2" s="100">
        <f>'Section 3a'!F6</f>
        <v>0</v>
      </c>
      <c r="BG2" s="100">
        <f>'Section 3a'!G6</f>
        <v>0</v>
      </c>
      <c r="BH2" s="100">
        <f>'Section 3a'!H6</f>
        <v>0</v>
      </c>
      <c r="BI2" s="100">
        <f>'Section 3a'!I6</f>
        <v>0</v>
      </c>
      <c r="BJ2" s="100">
        <f>'Section 3a'!J6</f>
        <v>0</v>
      </c>
      <c r="BK2" s="100">
        <f>'Section 3a'!K6</f>
        <v>0</v>
      </c>
      <c r="BL2" s="100">
        <f>'Section 3a'!L6</f>
        <v>0</v>
      </c>
      <c r="BM2" s="100">
        <f>'Section 3a'!M6</f>
        <v>0</v>
      </c>
      <c r="BN2" s="100">
        <f>'Section 3a'!F7</f>
        <v>0</v>
      </c>
      <c r="BO2" s="100">
        <f>'Section 3a'!G7</f>
        <v>0</v>
      </c>
      <c r="BP2" s="100">
        <f>'Section 3a'!H7</f>
        <v>0</v>
      </c>
      <c r="BQ2" s="100">
        <f>'Section 3a'!I7</f>
        <v>0</v>
      </c>
      <c r="BR2" s="100">
        <f>'Section 3a'!J7</f>
        <v>0</v>
      </c>
      <c r="BS2" s="100">
        <f>'Section 3a'!K7</f>
        <v>0</v>
      </c>
      <c r="BT2" s="100">
        <f>'Section 3a'!L7</f>
        <v>0</v>
      </c>
      <c r="BU2" s="100">
        <f>'Section 3a'!M7</f>
        <v>0</v>
      </c>
      <c r="BV2" s="100">
        <f>'Section 3a'!F8</f>
        <v>0</v>
      </c>
      <c r="BW2" s="100">
        <f>'Section 3a'!G8</f>
        <v>0</v>
      </c>
      <c r="BX2" s="100">
        <f>'Section 3a'!H8</f>
        <v>0</v>
      </c>
      <c r="BY2" s="100">
        <f>'Section 3a'!I8</f>
        <v>0</v>
      </c>
      <c r="BZ2" s="100">
        <f>'Section 3a'!J8</f>
        <v>0</v>
      </c>
      <c r="CA2" s="100">
        <f>'Section 3a'!K8</f>
        <v>0</v>
      </c>
      <c r="CB2" s="100">
        <f>'Section 3a'!L8</f>
        <v>0</v>
      </c>
      <c r="CC2" s="100">
        <f>'Section 3a'!M8</f>
        <v>0</v>
      </c>
      <c r="CD2" s="100">
        <f>'Section 3a'!F9</f>
        <v>0</v>
      </c>
      <c r="CE2" s="100">
        <f>'Section 3a'!G9</f>
        <v>0</v>
      </c>
      <c r="CF2" s="100">
        <f>'Section 3a'!H9</f>
        <v>0</v>
      </c>
      <c r="CG2" s="100">
        <f>'Section 3a'!I9</f>
        <v>0</v>
      </c>
      <c r="CH2" s="100">
        <f>'Section 3a'!J9</f>
        <v>0</v>
      </c>
      <c r="CI2" s="100">
        <f>'Section 3a'!K9</f>
        <v>0</v>
      </c>
      <c r="CJ2" s="100">
        <f>'Section 3a'!L9</f>
        <v>0</v>
      </c>
      <c r="CK2" s="100">
        <f>'Section 3a'!M9</f>
        <v>0</v>
      </c>
      <c r="CL2" s="100">
        <f>'Section 3a'!F10</f>
        <v>0</v>
      </c>
      <c r="CM2" s="100">
        <f>'Section 3a'!G10</f>
        <v>0</v>
      </c>
      <c r="CN2" s="100">
        <f>'Section 3a'!H10</f>
        <v>0</v>
      </c>
      <c r="CO2" s="100">
        <f>'Section 3a'!I10</f>
        <v>0</v>
      </c>
      <c r="CP2" s="100">
        <f>'Section 3a'!J10</f>
        <v>0</v>
      </c>
      <c r="CQ2" s="100">
        <f>'Section 3a'!K10</f>
        <v>0</v>
      </c>
      <c r="CR2" s="100">
        <f>'Section 3a'!L10</f>
        <v>0</v>
      </c>
      <c r="CS2" s="100">
        <f>'Section 3a'!M10</f>
        <v>0</v>
      </c>
      <c r="CT2" s="100">
        <f>'Section 3a'!F11</f>
        <v>0</v>
      </c>
      <c r="CU2" s="100">
        <f>'Section 3a'!G11</f>
        <v>0</v>
      </c>
      <c r="CV2" s="100">
        <f>'Section 3a'!H11</f>
        <v>0</v>
      </c>
      <c r="CW2" s="100">
        <f>'Section 3a'!I11</f>
        <v>0</v>
      </c>
      <c r="CX2" s="100">
        <f>'Section 3a'!J11</f>
        <v>0</v>
      </c>
      <c r="CY2" s="100">
        <f>'Section 3a'!K11</f>
        <v>0</v>
      </c>
      <c r="CZ2" s="100">
        <f>'Section 3a'!L11</f>
        <v>0</v>
      </c>
      <c r="DA2" s="100">
        <f>'Section 3a'!M11</f>
        <v>0</v>
      </c>
      <c r="DB2" s="100">
        <f>'Section 3a'!F12</f>
        <v>0</v>
      </c>
      <c r="DC2" s="100">
        <f>'Section 3a'!G12</f>
        <v>0</v>
      </c>
      <c r="DD2" s="100">
        <f>'Section 3a'!H12</f>
        <v>0</v>
      </c>
      <c r="DE2" s="100">
        <f>'Section 3a'!I12</f>
        <v>0</v>
      </c>
      <c r="DF2" s="100">
        <f>'Section 3a'!J12</f>
        <v>0</v>
      </c>
      <c r="DG2" s="100">
        <f>'Section 3a'!K12</f>
        <v>0</v>
      </c>
      <c r="DH2" s="100">
        <f>'Section 3a'!L12</f>
        <v>0</v>
      </c>
      <c r="DI2" s="100">
        <f>'Section 3a'!M12</f>
        <v>0</v>
      </c>
      <c r="DJ2" s="100">
        <f>'Section 3a'!I14</f>
        <v>0</v>
      </c>
      <c r="DK2" s="100">
        <f>'Section 3a'!E17</f>
        <v>0</v>
      </c>
      <c r="DL2" s="100">
        <f>'Section 3b'!F6</f>
        <v>0</v>
      </c>
      <c r="DM2" s="100">
        <f>'Section 3b'!G6</f>
        <v>0</v>
      </c>
      <c r="DN2" s="100">
        <f>'Section 3b'!H6</f>
        <v>0</v>
      </c>
      <c r="DO2" s="100">
        <f>'Section 3b'!I6</f>
        <v>0</v>
      </c>
      <c r="DP2" s="100">
        <f>'Section 3b'!J6</f>
        <v>0</v>
      </c>
      <c r="DQ2" s="100">
        <f>'Section 3b'!K6</f>
        <v>0</v>
      </c>
      <c r="DR2" s="100">
        <f>'Section 3b'!L6</f>
        <v>0</v>
      </c>
      <c r="DS2" s="100">
        <f>'Section 3b'!M6</f>
        <v>0</v>
      </c>
      <c r="DT2" s="100">
        <f>'Section 3b'!N6</f>
        <v>0</v>
      </c>
      <c r="DU2" s="100">
        <f>'Section 3b'!F7</f>
        <v>0</v>
      </c>
      <c r="DV2" s="100">
        <f>'Section 3b'!G7</f>
        <v>0</v>
      </c>
      <c r="DW2" s="100">
        <f>'Section 3b'!H7</f>
        <v>0</v>
      </c>
      <c r="DX2" s="100">
        <f>'Section 3b'!I7</f>
        <v>0</v>
      </c>
      <c r="DY2" s="100">
        <f>'Section 3b'!J7</f>
        <v>0</v>
      </c>
      <c r="DZ2" s="100">
        <f>'Section 3b'!K7</f>
        <v>0</v>
      </c>
      <c r="EA2" s="100">
        <f>'Section 3b'!L7</f>
        <v>0</v>
      </c>
      <c r="EB2" s="100">
        <f>'Section 3b'!M7</f>
        <v>0</v>
      </c>
      <c r="EC2" s="100">
        <f>'Section 3b'!N7</f>
        <v>0</v>
      </c>
      <c r="ED2" s="100">
        <f>'Section 3b'!F8</f>
        <v>0</v>
      </c>
      <c r="EE2" s="100">
        <f>'Section 3b'!G8</f>
        <v>0</v>
      </c>
      <c r="EF2" s="100">
        <f>'Section 3b'!H8</f>
        <v>0</v>
      </c>
      <c r="EG2" s="100">
        <f>'Section 3b'!I8</f>
        <v>0</v>
      </c>
      <c r="EH2" s="100">
        <f>'Section 3b'!J8</f>
        <v>0</v>
      </c>
      <c r="EI2" s="100">
        <f>'Section 3b'!K8</f>
        <v>0</v>
      </c>
      <c r="EJ2" s="100">
        <f>'Section 3b'!L8</f>
        <v>0</v>
      </c>
      <c r="EK2" s="100">
        <f>'Section 3b'!M8</f>
        <v>0</v>
      </c>
      <c r="EL2" s="100">
        <f>'Section 3b'!N8</f>
        <v>0</v>
      </c>
      <c r="EM2" s="100">
        <f>'Section 3b'!F9</f>
        <v>0</v>
      </c>
      <c r="EN2" s="100">
        <f>'Section 3b'!G9</f>
        <v>0</v>
      </c>
      <c r="EO2" s="100">
        <f>'Section 3b'!H9</f>
        <v>0</v>
      </c>
      <c r="EP2" s="100">
        <f>'Section 3b'!I9</f>
        <v>0</v>
      </c>
      <c r="EQ2" s="100">
        <f>'Section 3b'!J9</f>
        <v>0</v>
      </c>
      <c r="ER2" s="100">
        <f>'Section 3b'!K9</f>
        <v>0</v>
      </c>
      <c r="ES2" s="100">
        <f>'Section 3b'!L9</f>
        <v>0</v>
      </c>
      <c r="ET2" s="100">
        <f>'Section 3b'!M9</f>
        <v>0</v>
      </c>
      <c r="EU2" s="100">
        <f>'Section 3b'!N9</f>
        <v>0</v>
      </c>
      <c r="EV2" s="100">
        <f>'Section 3b'!F10</f>
        <v>0</v>
      </c>
      <c r="EW2" s="100">
        <f>'Section 3b'!G10</f>
        <v>0</v>
      </c>
      <c r="EX2" s="100">
        <f>'Section 3b'!H10</f>
        <v>0</v>
      </c>
      <c r="EY2" s="100">
        <f>'Section 3b'!I10</f>
        <v>0</v>
      </c>
      <c r="EZ2" s="100">
        <f>'Section 3b'!J10</f>
        <v>0</v>
      </c>
      <c r="FA2" s="100">
        <f>'Section 3b'!K10</f>
        <v>0</v>
      </c>
      <c r="FB2" s="100">
        <f>'Section 3b'!L10</f>
        <v>0</v>
      </c>
      <c r="FC2" s="100">
        <f>'Section 3b'!M10</f>
        <v>0</v>
      </c>
      <c r="FD2" s="100">
        <f>'Section 3b'!N10</f>
        <v>0</v>
      </c>
      <c r="FE2" s="100">
        <f>'Section 3b'!F11</f>
        <v>0</v>
      </c>
      <c r="FF2" s="100">
        <f>'Section 3b'!G11</f>
        <v>0</v>
      </c>
      <c r="FG2" s="100">
        <f>'Section 3b'!H11</f>
        <v>0</v>
      </c>
      <c r="FH2" s="100">
        <f>'Section 3b'!I11</f>
        <v>0</v>
      </c>
      <c r="FI2" s="100">
        <f>'Section 3b'!J11</f>
        <v>0</v>
      </c>
      <c r="FJ2" s="100">
        <f>'Section 3b'!K11</f>
        <v>0</v>
      </c>
      <c r="FK2" s="100">
        <f>'Section 3b'!L11</f>
        <v>0</v>
      </c>
      <c r="FL2" s="100">
        <f>'Section 3b'!M11</f>
        <v>0</v>
      </c>
      <c r="FM2" s="100">
        <f>'Section 3b'!N11</f>
        <v>0</v>
      </c>
      <c r="FN2" s="100">
        <f>'Section 3b'!F12</f>
        <v>0</v>
      </c>
      <c r="FO2" s="100">
        <f>'Section 3b'!G12</f>
        <v>0</v>
      </c>
      <c r="FP2" s="100">
        <f>'Section 3b'!H12</f>
        <v>0</v>
      </c>
      <c r="FQ2" s="100">
        <f>'Section 3b'!I12</f>
        <v>0</v>
      </c>
      <c r="FR2" s="100">
        <f>'Section 3b'!J12</f>
        <v>0</v>
      </c>
      <c r="FS2" s="100">
        <f>'Section 3b'!K12</f>
        <v>0</v>
      </c>
      <c r="FT2" s="100">
        <f>'Section 3b'!L12</f>
        <v>0</v>
      </c>
      <c r="FU2" s="100">
        <f>'Section 3b'!M12</f>
        <v>0</v>
      </c>
      <c r="FV2" s="100">
        <f>'Section 3b'!N12</f>
        <v>0</v>
      </c>
      <c r="FW2" s="100">
        <f>'Section 3b'!I14</f>
        <v>0</v>
      </c>
      <c r="FX2" s="100">
        <f>'Section 3b'!E17</f>
        <v>0</v>
      </c>
      <c r="FY2" s="100">
        <f>'Section 3c'!F6</f>
        <v>0</v>
      </c>
      <c r="FZ2" s="100">
        <f>'Section 3c'!G6</f>
        <v>0</v>
      </c>
      <c r="GA2" s="100">
        <f>'Section 3c'!H6</f>
        <v>0</v>
      </c>
      <c r="GB2" s="100">
        <f>'Section 3c'!I6</f>
        <v>0</v>
      </c>
      <c r="GC2" s="100">
        <f>'Section 3c'!J6</f>
        <v>0</v>
      </c>
      <c r="GD2" s="100">
        <f>'Section 3c'!F7</f>
        <v>0</v>
      </c>
      <c r="GE2" s="100">
        <f>'Section 3c'!G7</f>
        <v>0</v>
      </c>
      <c r="GF2" s="100">
        <f>'Section 3c'!H7</f>
        <v>0</v>
      </c>
      <c r="GG2" s="100">
        <f>'Section 3c'!I7</f>
        <v>0</v>
      </c>
      <c r="GH2" s="100">
        <f>'Section 3c'!J7</f>
        <v>0</v>
      </c>
      <c r="GI2" s="100">
        <f>'Section 3c'!F8</f>
        <v>0</v>
      </c>
      <c r="GJ2" s="100">
        <f>'Section 3c'!G8</f>
        <v>0</v>
      </c>
      <c r="GK2" s="100">
        <f>'Section 3c'!H8</f>
        <v>0</v>
      </c>
      <c r="GL2" s="100">
        <f>'Section 3c'!I8</f>
        <v>0</v>
      </c>
      <c r="GM2" s="100">
        <f>'Section 3c'!J8</f>
        <v>0</v>
      </c>
      <c r="GN2" s="100">
        <f>'Section 3c'!F9</f>
        <v>0</v>
      </c>
      <c r="GO2" s="100">
        <f>'Section 3c'!G9</f>
        <v>0</v>
      </c>
      <c r="GP2" s="100">
        <f>'Section 3c'!H9</f>
        <v>0</v>
      </c>
      <c r="GQ2" s="100">
        <f>'Section 3c'!I9</f>
        <v>0</v>
      </c>
      <c r="GR2" s="100">
        <f>'Section 3c'!J9</f>
        <v>0</v>
      </c>
      <c r="GS2" s="100">
        <f>'Section 3c'!F10</f>
        <v>0</v>
      </c>
      <c r="GT2" s="100">
        <f>'Section 3c'!G10</f>
        <v>0</v>
      </c>
      <c r="GU2" s="100">
        <f>'Section 3c'!H10</f>
        <v>0</v>
      </c>
      <c r="GV2" s="100">
        <f>'Section 3c'!I10</f>
        <v>0</v>
      </c>
      <c r="GW2" s="100">
        <f>'Section 3c'!J10</f>
        <v>0</v>
      </c>
      <c r="GX2" s="100">
        <f>'Section 3c'!F11</f>
        <v>0</v>
      </c>
      <c r="GY2" s="100">
        <f>'Section 3c'!G11</f>
        <v>0</v>
      </c>
      <c r="GZ2" s="100">
        <f>'Section 3c'!H11</f>
        <v>0</v>
      </c>
      <c r="HA2" s="100">
        <f>'Section 3c'!I11</f>
        <v>0</v>
      </c>
      <c r="HB2" s="100">
        <f>'Section 3c'!J11</f>
        <v>0</v>
      </c>
      <c r="HC2" s="100">
        <f>'Section 3c'!F12</f>
        <v>0</v>
      </c>
      <c r="HD2" s="100">
        <f>'Section 3c'!G12</f>
        <v>0</v>
      </c>
      <c r="HE2" s="100">
        <f>'Section 3c'!H12</f>
        <v>0</v>
      </c>
      <c r="HF2" s="100">
        <f>'Section 3c'!I12</f>
        <v>0</v>
      </c>
      <c r="HG2" s="100">
        <f>'Section 3c'!J12</f>
        <v>0</v>
      </c>
      <c r="HH2" s="100">
        <f>'Section 3c'!H14</f>
        <v>0</v>
      </c>
      <c r="HI2" s="100">
        <f>'Section 3c'!E17</f>
        <v>0</v>
      </c>
      <c r="HJ2" s="100">
        <f>'Section 3d'!F6</f>
        <v>0</v>
      </c>
      <c r="HK2" s="100">
        <f>'Section 3d'!G6</f>
        <v>0</v>
      </c>
      <c r="HL2" s="100">
        <f>'Section 3d'!H6</f>
        <v>0</v>
      </c>
      <c r="HM2" s="100">
        <f>'Section 3d'!I6</f>
        <v>0</v>
      </c>
      <c r="HN2" s="100">
        <f>'Section 3d'!F7</f>
        <v>0</v>
      </c>
      <c r="HO2" s="100">
        <f>'Section 3d'!G7</f>
        <v>0</v>
      </c>
      <c r="HP2" s="100">
        <f>'Section 3d'!H7</f>
        <v>0</v>
      </c>
      <c r="HQ2" s="100">
        <f>'Section 3d'!I7</f>
        <v>0</v>
      </c>
      <c r="HR2" s="100">
        <f>'Section 3d'!F8</f>
        <v>0</v>
      </c>
      <c r="HS2" s="100">
        <f>'Section 3d'!G8</f>
        <v>0</v>
      </c>
      <c r="HT2" s="100">
        <f>'Section 3d'!H8</f>
        <v>0</v>
      </c>
      <c r="HU2" s="100">
        <f>'Section 3d'!I8</f>
        <v>0</v>
      </c>
      <c r="HV2" s="100">
        <f>'Section 3d'!F9</f>
        <v>0</v>
      </c>
      <c r="HW2" s="100">
        <f>'Section 3d'!G9</f>
        <v>0</v>
      </c>
      <c r="HX2" s="100">
        <f>'Section 3d'!H9</f>
        <v>0</v>
      </c>
      <c r="HY2" s="100">
        <f>'Section 3d'!I9</f>
        <v>0</v>
      </c>
      <c r="HZ2" s="100">
        <f>'Section 3d'!F10</f>
        <v>0</v>
      </c>
      <c r="IA2" s="100">
        <f>'Section 3d'!G10</f>
        <v>0</v>
      </c>
      <c r="IB2" s="100">
        <f>'Section 3d'!H10</f>
        <v>0</v>
      </c>
      <c r="IC2" s="100">
        <f>'Section 3d'!I10</f>
        <v>0</v>
      </c>
      <c r="ID2" s="100">
        <f>'Section 3d'!F11</f>
        <v>0</v>
      </c>
      <c r="IE2" s="100">
        <f>'Section 3d'!G11</f>
        <v>0</v>
      </c>
      <c r="IF2" s="100">
        <f>'Section 3d'!H11</f>
        <v>0</v>
      </c>
      <c r="IG2" s="100">
        <f>'Section 3d'!I11</f>
        <v>0</v>
      </c>
      <c r="IH2" s="100">
        <f>'Section 3d'!F12</f>
        <v>0</v>
      </c>
      <c r="II2" s="100">
        <f>'Section 3d'!G12</f>
        <v>0</v>
      </c>
      <c r="IJ2" s="100">
        <f>'Section 3d'!H12</f>
        <v>0</v>
      </c>
      <c r="IK2" s="100">
        <f>'Section 3d'!I12</f>
        <v>0</v>
      </c>
      <c r="IL2" s="100">
        <f>'Section 3d'!G14</f>
        <v>0</v>
      </c>
      <c r="IM2" s="100">
        <f>'Section 3d'!E17</f>
        <v>0</v>
      </c>
      <c r="IN2" s="100">
        <f>Summary!E6</f>
        <v>0</v>
      </c>
      <c r="IO2" s="100">
        <f>Summary!E23</f>
        <v>0</v>
      </c>
    </row>
  </sheetData>
  <sheetProtection algorithmName="SHA-512" hashValue="nGkQM2BVrfYlwYdFuMcDwR4jrSmcvmzl1QiIIPe+Y0FFbIH5VMc2qCf7PECcesGQiaFZCVB9EFXdHjpqNSbfXQ==" saltValue="JBfJ3Mmfk3s2ZvXcmStvYA==" spinCount="100000" sheet="1" objects="1" scenarios="1"/>
  <phoneticPr fontId="18" type="noConversion"/>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CC28B6-6265-479E-8551-A706991E80FF}">
  <sheetPr codeName="Sheet6">
    <tabColor theme="0" tint="-0.34998626667073579"/>
  </sheetPr>
  <dimension ref="B4:M610"/>
  <sheetViews>
    <sheetView workbookViewId="0">
      <selection activeCell="M7" sqref="M7"/>
    </sheetView>
  </sheetViews>
  <sheetFormatPr defaultRowHeight="15" x14ac:dyDescent="0.25"/>
  <cols>
    <col min="2" max="2" width="38" bestFit="1" customWidth="1"/>
    <col min="3" max="3" width="4.7109375" customWidth="1"/>
    <col min="4" max="4" width="32.85546875" bestFit="1" customWidth="1"/>
    <col min="5" max="5" width="5.5703125" customWidth="1"/>
    <col min="6" max="6" width="33.85546875" customWidth="1"/>
    <col min="7" max="7" width="5.5703125" customWidth="1"/>
    <col min="9" max="9" width="5.140625" customWidth="1"/>
  </cols>
  <sheetData>
    <row r="4" spans="2:13" x14ac:dyDescent="0.25">
      <c r="B4" s="2" t="s">
        <v>320</v>
      </c>
      <c r="D4" s="2" t="s">
        <v>321</v>
      </c>
      <c r="F4" s="2" t="s">
        <v>322</v>
      </c>
      <c r="H4" s="2" t="s">
        <v>323</v>
      </c>
      <c r="J4" s="2" t="s">
        <v>324</v>
      </c>
      <c r="M4" s="2" t="s">
        <v>325</v>
      </c>
    </row>
    <row r="6" spans="2:13" x14ac:dyDescent="0.25">
      <c r="B6" t="s">
        <v>326</v>
      </c>
      <c r="D6" t="s">
        <v>327</v>
      </c>
      <c r="F6" t="s">
        <v>328</v>
      </c>
      <c r="H6" t="s">
        <v>329</v>
      </c>
      <c r="J6" t="s">
        <v>330</v>
      </c>
      <c r="M6" t="s">
        <v>331</v>
      </c>
    </row>
    <row r="7" spans="2:13" x14ac:dyDescent="0.25">
      <c r="B7" t="s">
        <v>332</v>
      </c>
      <c r="D7" t="s">
        <v>333</v>
      </c>
      <c r="F7" t="s">
        <v>334</v>
      </c>
      <c r="J7" t="s">
        <v>335</v>
      </c>
      <c r="M7" t="s">
        <v>1453</v>
      </c>
    </row>
    <row r="8" spans="2:13" x14ac:dyDescent="0.25">
      <c r="B8" t="s">
        <v>336</v>
      </c>
      <c r="D8" t="s">
        <v>337</v>
      </c>
      <c r="F8" t="s">
        <v>338</v>
      </c>
      <c r="J8" t="s">
        <v>339</v>
      </c>
      <c r="M8" t="s">
        <v>340</v>
      </c>
    </row>
    <row r="9" spans="2:13" ht="16.5" x14ac:dyDescent="0.3">
      <c r="B9" t="s">
        <v>341</v>
      </c>
      <c r="D9" t="s">
        <v>342</v>
      </c>
      <c r="F9" t="s">
        <v>343</v>
      </c>
      <c r="M9" s="28"/>
    </row>
    <row r="10" spans="2:13" ht="16.5" x14ac:dyDescent="0.3">
      <c r="B10" t="s">
        <v>344</v>
      </c>
      <c r="D10" t="s">
        <v>345</v>
      </c>
      <c r="F10" t="s">
        <v>346</v>
      </c>
      <c r="M10" s="28"/>
    </row>
    <row r="11" spans="2:13" ht="16.5" x14ac:dyDescent="0.3">
      <c r="B11" t="s">
        <v>347</v>
      </c>
      <c r="D11" t="s">
        <v>348</v>
      </c>
      <c r="F11" t="s">
        <v>349</v>
      </c>
      <c r="M11" s="28"/>
    </row>
    <row r="12" spans="2:13" ht="16.5" x14ac:dyDescent="0.3">
      <c r="B12" t="s">
        <v>350</v>
      </c>
      <c r="D12" t="s">
        <v>351</v>
      </c>
      <c r="F12" t="s">
        <v>352</v>
      </c>
      <c r="M12" s="28"/>
    </row>
    <row r="13" spans="2:13" ht="16.5" x14ac:dyDescent="0.3">
      <c r="B13" t="s">
        <v>353</v>
      </c>
      <c r="D13" t="s">
        <v>354</v>
      </c>
      <c r="F13" t="s">
        <v>355</v>
      </c>
      <c r="M13" s="28"/>
    </row>
    <row r="14" spans="2:13" x14ac:dyDescent="0.25">
      <c r="B14" t="s">
        <v>356</v>
      </c>
      <c r="D14" t="s">
        <v>357</v>
      </c>
      <c r="F14" t="s">
        <v>358</v>
      </c>
    </row>
    <row r="15" spans="2:13" x14ac:dyDescent="0.25">
      <c r="B15" t="s">
        <v>359</v>
      </c>
      <c r="D15" t="s">
        <v>360</v>
      </c>
      <c r="F15" t="s">
        <v>361</v>
      </c>
    </row>
    <row r="16" spans="2:13" x14ac:dyDescent="0.25">
      <c r="B16" t="s">
        <v>362</v>
      </c>
      <c r="D16" t="s">
        <v>363</v>
      </c>
      <c r="F16" t="s">
        <v>364</v>
      </c>
    </row>
    <row r="17" spans="2:6" x14ac:dyDescent="0.25">
      <c r="B17" t="s">
        <v>365</v>
      </c>
      <c r="D17" t="s">
        <v>366</v>
      </c>
      <c r="F17" t="s">
        <v>367</v>
      </c>
    </row>
    <row r="18" spans="2:6" x14ac:dyDescent="0.25">
      <c r="B18" t="s">
        <v>368</v>
      </c>
      <c r="D18" t="s">
        <v>369</v>
      </c>
      <c r="F18" t="s">
        <v>370</v>
      </c>
    </row>
    <row r="19" spans="2:6" x14ac:dyDescent="0.25">
      <c r="B19" t="s">
        <v>371</v>
      </c>
      <c r="D19" t="s">
        <v>372</v>
      </c>
      <c r="F19" t="s">
        <v>373</v>
      </c>
    </row>
    <row r="20" spans="2:6" x14ac:dyDescent="0.25">
      <c r="B20" t="s">
        <v>374</v>
      </c>
      <c r="D20" t="s">
        <v>375</v>
      </c>
      <c r="F20" t="s">
        <v>376</v>
      </c>
    </row>
    <row r="21" spans="2:6" x14ac:dyDescent="0.25">
      <c r="B21" t="s">
        <v>377</v>
      </c>
      <c r="D21" t="s">
        <v>378</v>
      </c>
      <c r="F21" t="s">
        <v>379</v>
      </c>
    </row>
    <row r="22" spans="2:6" x14ac:dyDescent="0.25">
      <c r="B22" t="s">
        <v>380</v>
      </c>
      <c r="D22" t="s">
        <v>381</v>
      </c>
      <c r="F22" t="s">
        <v>382</v>
      </c>
    </row>
    <row r="23" spans="2:6" x14ac:dyDescent="0.25">
      <c r="B23" t="s">
        <v>383</v>
      </c>
      <c r="D23" t="s">
        <v>384</v>
      </c>
      <c r="F23" t="s">
        <v>385</v>
      </c>
    </row>
    <row r="24" spans="2:6" x14ac:dyDescent="0.25">
      <c r="B24" t="s">
        <v>386</v>
      </c>
      <c r="D24" t="s">
        <v>387</v>
      </c>
      <c r="F24" t="s">
        <v>388</v>
      </c>
    </row>
    <row r="25" spans="2:6" x14ac:dyDescent="0.25">
      <c r="B25" t="s">
        <v>389</v>
      </c>
      <c r="D25" t="s">
        <v>390</v>
      </c>
      <c r="F25" t="s">
        <v>391</v>
      </c>
    </row>
    <row r="26" spans="2:6" x14ac:dyDescent="0.25">
      <c r="B26" t="s">
        <v>392</v>
      </c>
      <c r="D26" t="s">
        <v>393</v>
      </c>
      <c r="F26" t="s">
        <v>394</v>
      </c>
    </row>
    <row r="27" spans="2:6" x14ac:dyDescent="0.25">
      <c r="B27" t="s">
        <v>395</v>
      </c>
      <c r="D27" t="s">
        <v>396</v>
      </c>
      <c r="F27" t="s">
        <v>397</v>
      </c>
    </row>
    <row r="28" spans="2:6" x14ac:dyDescent="0.25">
      <c r="B28" t="s">
        <v>398</v>
      </c>
      <c r="D28" t="s">
        <v>399</v>
      </c>
      <c r="F28" t="s">
        <v>400</v>
      </c>
    </row>
    <row r="29" spans="2:6" x14ac:dyDescent="0.25">
      <c r="B29" t="s">
        <v>401</v>
      </c>
      <c r="D29" t="s">
        <v>402</v>
      </c>
      <c r="F29" t="s">
        <v>403</v>
      </c>
    </row>
    <row r="30" spans="2:6" x14ac:dyDescent="0.25">
      <c r="B30" t="s">
        <v>404</v>
      </c>
      <c r="D30" t="s">
        <v>405</v>
      </c>
      <c r="F30" t="s">
        <v>406</v>
      </c>
    </row>
    <row r="31" spans="2:6" x14ac:dyDescent="0.25">
      <c r="B31" t="s">
        <v>407</v>
      </c>
      <c r="D31" t="s">
        <v>408</v>
      </c>
      <c r="F31" t="s">
        <v>409</v>
      </c>
    </row>
    <row r="32" spans="2:6" x14ac:dyDescent="0.25">
      <c r="B32" t="s">
        <v>410</v>
      </c>
      <c r="D32" t="s">
        <v>411</v>
      </c>
      <c r="F32" t="s">
        <v>412</v>
      </c>
    </row>
    <row r="33" spans="2:6" x14ac:dyDescent="0.25">
      <c r="B33" t="s">
        <v>413</v>
      </c>
      <c r="D33" t="s">
        <v>414</v>
      </c>
      <c r="F33" t="s">
        <v>415</v>
      </c>
    </row>
    <row r="34" spans="2:6" x14ac:dyDescent="0.25">
      <c r="B34" t="s">
        <v>416</v>
      </c>
      <c r="D34" t="s">
        <v>417</v>
      </c>
      <c r="F34" t="s">
        <v>418</v>
      </c>
    </row>
    <row r="35" spans="2:6" x14ac:dyDescent="0.25">
      <c r="B35" t="s">
        <v>419</v>
      </c>
      <c r="D35" t="s">
        <v>420</v>
      </c>
      <c r="F35" t="s">
        <v>421</v>
      </c>
    </row>
    <row r="36" spans="2:6" x14ac:dyDescent="0.25">
      <c r="B36" t="s">
        <v>422</v>
      </c>
      <c r="D36" t="s">
        <v>423</v>
      </c>
      <c r="F36" t="s">
        <v>424</v>
      </c>
    </row>
    <row r="37" spans="2:6" x14ac:dyDescent="0.25">
      <c r="B37" t="s">
        <v>425</v>
      </c>
      <c r="D37" t="s">
        <v>426</v>
      </c>
      <c r="F37" t="s">
        <v>427</v>
      </c>
    </row>
    <row r="38" spans="2:6" x14ac:dyDescent="0.25">
      <c r="B38" t="s">
        <v>428</v>
      </c>
      <c r="D38" t="s">
        <v>429</v>
      </c>
      <c r="F38" t="s">
        <v>430</v>
      </c>
    </row>
    <row r="39" spans="2:6" x14ac:dyDescent="0.25">
      <c r="B39" t="s">
        <v>431</v>
      </c>
      <c r="D39" t="s">
        <v>432</v>
      </c>
      <c r="F39" t="s">
        <v>433</v>
      </c>
    </row>
    <row r="40" spans="2:6" x14ac:dyDescent="0.25">
      <c r="B40" t="s">
        <v>434</v>
      </c>
      <c r="D40" t="s">
        <v>435</v>
      </c>
      <c r="F40" t="s">
        <v>436</v>
      </c>
    </row>
    <row r="41" spans="2:6" x14ac:dyDescent="0.25">
      <c r="B41" t="s">
        <v>437</v>
      </c>
      <c r="D41" t="s">
        <v>438</v>
      </c>
      <c r="F41" t="s">
        <v>439</v>
      </c>
    </row>
    <row r="42" spans="2:6" x14ac:dyDescent="0.25">
      <c r="B42" t="s">
        <v>440</v>
      </c>
      <c r="D42" t="s">
        <v>441</v>
      </c>
      <c r="F42" t="s">
        <v>442</v>
      </c>
    </row>
    <row r="43" spans="2:6" x14ac:dyDescent="0.25">
      <c r="B43" t="s">
        <v>443</v>
      </c>
      <c r="D43" t="s">
        <v>444</v>
      </c>
      <c r="F43" t="s">
        <v>445</v>
      </c>
    </row>
    <row r="44" spans="2:6" x14ac:dyDescent="0.25">
      <c r="B44" t="s">
        <v>446</v>
      </c>
      <c r="D44" t="s">
        <v>447</v>
      </c>
      <c r="F44" t="s">
        <v>448</v>
      </c>
    </row>
    <row r="45" spans="2:6" x14ac:dyDescent="0.25">
      <c r="B45" t="s">
        <v>449</v>
      </c>
      <c r="D45" t="s">
        <v>450</v>
      </c>
      <c r="F45" t="s">
        <v>451</v>
      </c>
    </row>
    <row r="46" spans="2:6" x14ac:dyDescent="0.25">
      <c r="B46" t="s">
        <v>452</v>
      </c>
      <c r="D46" t="s">
        <v>453</v>
      </c>
      <c r="F46" t="s">
        <v>454</v>
      </c>
    </row>
    <row r="47" spans="2:6" x14ac:dyDescent="0.25">
      <c r="B47" t="s">
        <v>455</v>
      </c>
      <c r="D47" t="s">
        <v>456</v>
      </c>
      <c r="F47" t="s">
        <v>457</v>
      </c>
    </row>
    <row r="48" spans="2:6" x14ac:dyDescent="0.25">
      <c r="B48" t="s">
        <v>458</v>
      </c>
      <c r="D48" t="s">
        <v>459</v>
      </c>
      <c r="F48" t="s">
        <v>460</v>
      </c>
    </row>
    <row r="49" spans="4:6" x14ac:dyDescent="0.25">
      <c r="D49" t="s">
        <v>461</v>
      </c>
      <c r="F49" t="s">
        <v>462</v>
      </c>
    </row>
    <row r="50" spans="4:6" x14ac:dyDescent="0.25">
      <c r="D50" t="s">
        <v>463</v>
      </c>
      <c r="F50" t="s">
        <v>464</v>
      </c>
    </row>
    <row r="51" spans="4:6" x14ac:dyDescent="0.25">
      <c r="D51" t="s">
        <v>465</v>
      </c>
      <c r="F51" t="s">
        <v>466</v>
      </c>
    </row>
    <row r="52" spans="4:6" x14ac:dyDescent="0.25">
      <c r="D52" t="s">
        <v>467</v>
      </c>
      <c r="F52" t="s">
        <v>468</v>
      </c>
    </row>
    <row r="53" spans="4:6" x14ac:dyDescent="0.25">
      <c r="D53" t="s">
        <v>469</v>
      </c>
      <c r="F53" t="s">
        <v>470</v>
      </c>
    </row>
    <row r="54" spans="4:6" x14ac:dyDescent="0.25">
      <c r="D54" t="s">
        <v>471</v>
      </c>
      <c r="F54" t="s">
        <v>472</v>
      </c>
    </row>
    <row r="55" spans="4:6" x14ac:dyDescent="0.25">
      <c r="D55" t="s">
        <v>473</v>
      </c>
      <c r="F55" t="s">
        <v>474</v>
      </c>
    </row>
    <row r="56" spans="4:6" x14ac:dyDescent="0.25">
      <c r="D56" t="s">
        <v>475</v>
      </c>
      <c r="F56" t="s">
        <v>476</v>
      </c>
    </row>
    <row r="57" spans="4:6" x14ac:dyDescent="0.25">
      <c r="D57" t="s">
        <v>477</v>
      </c>
      <c r="F57" t="s">
        <v>478</v>
      </c>
    </row>
    <row r="58" spans="4:6" x14ac:dyDescent="0.25">
      <c r="D58" t="s">
        <v>479</v>
      </c>
      <c r="F58" t="s">
        <v>480</v>
      </c>
    </row>
    <row r="59" spans="4:6" x14ac:dyDescent="0.25">
      <c r="D59" t="s">
        <v>481</v>
      </c>
      <c r="F59" t="s">
        <v>482</v>
      </c>
    </row>
    <row r="60" spans="4:6" x14ac:dyDescent="0.25">
      <c r="D60" t="s">
        <v>483</v>
      </c>
      <c r="F60" t="s">
        <v>484</v>
      </c>
    </row>
    <row r="61" spans="4:6" x14ac:dyDescent="0.25">
      <c r="D61" t="s">
        <v>485</v>
      </c>
      <c r="F61" t="s">
        <v>486</v>
      </c>
    </row>
    <row r="62" spans="4:6" x14ac:dyDescent="0.25">
      <c r="D62" t="s">
        <v>487</v>
      </c>
      <c r="F62" t="s">
        <v>488</v>
      </c>
    </row>
    <row r="63" spans="4:6" x14ac:dyDescent="0.25">
      <c r="D63" t="s">
        <v>489</v>
      </c>
      <c r="F63" t="s">
        <v>490</v>
      </c>
    </row>
    <row r="64" spans="4:6" x14ac:dyDescent="0.25">
      <c r="D64" t="s">
        <v>491</v>
      </c>
      <c r="F64" t="s">
        <v>492</v>
      </c>
    </row>
    <row r="65" spans="4:6" x14ac:dyDescent="0.25">
      <c r="D65" t="s">
        <v>493</v>
      </c>
      <c r="F65" t="s">
        <v>494</v>
      </c>
    </row>
    <row r="66" spans="4:6" x14ac:dyDescent="0.25">
      <c r="D66" t="s">
        <v>495</v>
      </c>
      <c r="F66" t="s">
        <v>496</v>
      </c>
    </row>
    <row r="67" spans="4:6" x14ac:dyDescent="0.25">
      <c r="D67" t="s">
        <v>497</v>
      </c>
      <c r="F67" t="s">
        <v>498</v>
      </c>
    </row>
    <row r="68" spans="4:6" x14ac:dyDescent="0.25">
      <c r="D68" t="s">
        <v>499</v>
      </c>
      <c r="F68" t="s">
        <v>500</v>
      </c>
    </row>
    <row r="69" spans="4:6" x14ac:dyDescent="0.25">
      <c r="D69" t="s">
        <v>501</v>
      </c>
      <c r="F69" t="s">
        <v>502</v>
      </c>
    </row>
    <row r="70" spans="4:6" x14ac:dyDescent="0.25">
      <c r="D70" t="s">
        <v>503</v>
      </c>
      <c r="F70" t="s">
        <v>504</v>
      </c>
    </row>
    <row r="71" spans="4:6" x14ac:dyDescent="0.25">
      <c r="D71" t="s">
        <v>505</v>
      </c>
      <c r="F71" t="s">
        <v>506</v>
      </c>
    </row>
    <row r="72" spans="4:6" x14ac:dyDescent="0.25">
      <c r="D72" t="s">
        <v>507</v>
      </c>
      <c r="F72" t="s">
        <v>508</v>
      </c>
    </row>
    <row r="73" spans="4:6" x14ac:dyDescent="0.25">
      <c r="D73" t="s">
        <v>509</v>
      </c>
      <c r="F73" t="s">
        <v>510</v>
      </c>
    </row>
    <row r="74" spans="4:6" x14ac:dyDescent="0.25">
      <c r="D74" t="s">
        <v>511</v>
      </c>
      <c r="F74" t="s">
        <v>512</v>
      </c>
    </row>
    <row r="75" spans="4:6" x14ac:dyDescent="0.25">
      <c r="D75" t="s">
        <v>513</v>
      </c>
      <c r="F75" t="s">
        <v>514</v>
      </c>
    </row>
    <row r="76" spans="4:6" x14ac:dyDescent="0.25">
      <c r="D76" t="s">
        <v>515</v>
      </c>
      <c r="F76" t="s">
        <v>516</v>
      </c>
    </row>
    <row r="77" spans="4:6" x14ac:dyDescent="0.25">
      <c r="D77" t="s">
        <v>517</v>
      </c>
      <c r="F77" t="s">
        <v>518</v>
      </c>
    </row>
    <row r="78" spans="4:6" x14ac:dyDescent="0.25">
      <c r="D78" t="s">
        <v>519</v>
      </c>
      <c r="F78" t="s">
        <v>520</v>
      </c>
    </row>
    <row r="79" spans="4:6" x14ac:dyDescent="0.25">
      <c r="D79" t="s">
        <v>521</v>
      </c>
      <c r="F79" t="s">
        <v>522</v>
      </c>
    </row>
    <row r="80" spans="4:6" x14ac:dyDescent="0.25">
      <c r="D80" t="s">
        <v>523</v>
      </c>
      <c r="F80" t="s">
        <v>524</v>
      </c>
    </row>
    <row r="81" spans="4:6" x14ac:dyDescent="0.25">
      <c r="D81" t="s">
        <v>525</v>
      </c>
      <c r="F81" t="s">
        <v>526</v>
      </c>
    </row>
    <row r="82" spans="4:6" x14ac:dyDescent="0.25">
      <c r="D82" t="s">
        <v>527</v>
      </c>
      <c r="F82" t="s">
        <v>528</v>
      </c>
    </row>
    <row r="83" spans="4:6" x14ac:dyDescent="0.25">
      <c r="D83" t="s">
        <v>529</v>
      </c>
      <c r="F83" t="s">
        <v>530</v>
      </c>
    </row>
    <row r="84" spans="4:6" x14ac:dyDescent="0.25">
      <c r="D84" t="s">
        <v>531</v>
      </c>
      <c r="F84" t="s">
        <v>532</v>
      </c>
    </row>
    <row r="85" spans="4:6" x14ac:dyDescent="0.25">
      <c r="D85" t="s">
        <v>533</v>
      </c>
      <c r="F85" t="s">
        <v>534</v>
      </c>
    </row>
    <row r="86" spans="4:6" x14ac:dyDescent="0.25">
      <c r="D86" t="s">
        <v>535</v>
      </c>
      <c r="F86" t="s">
        <v>536</v>
      </c>
    </row>
    <row r="87" spans="4:6" x14ac:dyDescent="0.25">
      <c r="D87" t="s">
        <v>537</v>
      </c>
      <c r="F87" t="s">
        <v>538</v>
      </c>
    </row>
    <row r="88" spans="4:6" x14ac:dyDescent="0.25">
      <c r="D88" t="s">
        <v>539</v>
      </c>
      <c r="F88" t="s">
        <v>540</v>
      </c>
    </row>
    <row r="89" spans="4:6" x14ac:dyDescent="0.25">
      <c r="D89" t="s">
        <v>541</v>
      </c>
      <c r="F89" t="s">
        <v>542</v>
      </c>
    </row>
    <row r="90" spans="4:6" x14ac:dyDescent="0.25">
      <c r="D90" t="s">
        <v>543</v>
      </c>
      <c r="F90" t="s">
        <v>544</v>
      </c>
    </row>
    <row r="91" spans="4:6" x14ac:dyDescent="0.25">
      <c r="D91" t="s">
        <v>545</v>
      </c>
      <c r="F91" t="s">
        <v>546</v>
      </c>
    </row>
    <row r="92" spans="4:6" x14ac:dyDescent="0.25">
      <c r="D92" t="s">
        <v>547</v>
      </c>
      <c r="F92" t="s">
        <v>548</v>
      </c>
    </row>
    <row r="93" spans="4:6" x14ac:dyDescent="0.25">
      <c r="D93" t="s">
        <v>549</v>
      </c>
      <c r="F93" t="s">
        <v>550</v>
      </c>
    </row>
    <row r="94" spans="4:6" x14ac:dyDescent="0.25">
      <c r="D94" t="s">
        <v>551</v>
      </c>
      <c r="F94" t="s">
        <v>552</v>
      </c>
    </row>
    <row r="95" spans="4:6" x14ac:dyDescent="0.25">
      <c r="D95" t="s">
        <v>553</v>
      </c>
      <c r="F95" t="s">
        <v>554</v>
      </c>
    </row>
    <row r="96" spans="4:6" x14ac:dyDescent="0.25">
      <c r="D96" t="s">
        <v>555</v>
      </c>
      <c r="F96" t="s">
        <v>556</v>
      </c>
    </row>
    <row r="97" spans="4:6" x14ac:dyDescent="0.25">
      <c r="D97" t="s">
        <v>557</v>
      </c>
      <c r="F97" t="s">
        <v>558</v>
      </c>
    </row>
    <row r="98" spans="4:6" x14ac:dyDescent="0.25">
      <c r="D98" t="s">
        <v>559</v>
      </c>
      <c r="F98" t="s">
        <v>560</v>
      </c>
    </row>
    <row r="99" spans="4:6" x14ac:dyDescent="0.25">
      <c r="D99" t="s">
        <v>561</v>
      </c>
      <c r="F99" t="s">
        <v>562</v>
      </c>
    </row>
    <row r="100" spans="4:6" x14ac:dyDescent="0.25">
      <c r="D100" t="s">
        <v>563</v>
      </c>
      <c r="F100" t="s">
        <v>564</v>
      </c>
    </row>
    <row r="101" spans="4:6" x14ac:dyDescent="0.25">
      <c r="D101" t="s">
        <v>565</v>
      </c>
      <c r="F101" t="s">
        <v>566</v>
      </c>
    </row>
    <row r="102" spans="4:6" x14ac:dyDescent="0.25">
      <c r="D102" t="s">
        <v>567</v>
      </c>
      <c r="F102" t="s">
        <v>568</v>
      </c>
    </row>
    <row r="103" spans="4:6" x14ac:dyDescent="0.25">
      <c r="D103" t="s">
        <v>569</v>
      </c>
      <c r="F103" t="s">
        <v>570</v>
      </c>
    </row>
    <row r="104" spans="4:6" x14ac:dyDescent="0.25">
      <c r="D104" t="s">
        <v>571</v>
      </c>
      <c r="F104" t="s">
        <v>572</v>
      </c>
    </row>
    <row r="105" spans="4:6" x14ac:dyDescent="0.25">
      <c r="D105" t="s">
        <v>573</v>
      </c>
      <c r="F105" t="s">
        <v>574</v>
      </c>
    </row>
    <row r="106" spans="4:6" x14ac:dyDescent="0.25">
      <c r="D106" t="s">
        <v>575</v>
      </c>
      <c r="F106" t="s">
        <v>576</v>
      </c>
    </row>
    <row r="107" spans="4:6" x14ac:dyDescent="0.25">
      <c r="D107" t="s">
        <v>577</v>
      </c>
      <c r="F107" t="s">
        <v>578</v>
      </c>
    </row>
    <row r="108" spans="4:6" x14ac:dyDescent="0.25">
      <c r="D108" t="s">
        <v>579</v>
      </c>
      <c r="F108" t="s">
        <v>580</v>
      </c>
    </row>
    <row r="109" spans="4:6" x14ac:dyDescent="0.25">
      <c r="D109" t="s">
        <v>581</v>
      </c>
      <c r="F109" t="s">
        <v>582</v>
      </c>
    </row>
    <row r="110" spans="4:6" x14ac:dyDescent="0.25">
      <c r="D110" t="s">
        <v>583</v>
      </c>
      <c r="F110" t="s">
        <v>584</v>
      </c>
    </row>
    <row r="111" spans="4:6" x14ac:dyDescent="0.25">
      <c r="D111" t="s">
        <v>585</v>
      </c>
      <c r="F111" t="s">
        <v>586</v>
      </c>
    </row>
    <row r="112" spans="4:6" x14ac:dyDescent="0.25">
      <c r="D112" t="s">
        <v>587</v>
      </c>
      <c r="F112" t="s">
        <v>588</v>
      </c>
    </row>
    <row r="113" spans="4:6" x14ac:dyDescent="0.25">
      <c r="D113" t="s">
        <v>589</v>
      </c>
      <c r="F113" t="s">
        <v>590</v>
      </c>
    </row>
    <row r="114" spans="4:6" x14ac:dyDescent="0.25">
      <c r="D114" t="s">
        <v>591</v>
      </c>
      <c r="F114" t="s">
        <v>592</v>
      </c>
    </row>
    <row r="115" spans="4:6" x14ac:dyDescent="0.25">
      <c r="D115" t="s">
        <v>593</v>
      </c>
      <c r="F115" t="s">
        <v>594</v>
      </c>
    </row>
    <row r="116" spans="4:6" x14ac:dyDescent="0.25">
      <c r="D116" t="s">
        <v>595</v>
      </c>
      <c r="F116" t="s">
        <v>596</v>
      </c>
    </row>
    <row r="117" spans="4:6" x14ac:dyDescent="0.25">
      <c r="D117" t="s">
        <v>597</v>
      </c>
      <c r="F117" t="s">
        <v>598</v>
      </c>
    </row>
    <row r="118" spans="4:6" x14ac:dyDescent="0.25">
      <c r="D118" t="s">
        <v>599</v>
      </c>
      <c r="F118" t="s">
        <v>600</v>
      </c>
    </row>
    <row r="119" spans="4:6" x14ac:dyDescent="0.25">
      <c r="D119" t="s">
        <v>601</v>
      </c>
      <c r="F119" t="s">
        <v>602</v>
      </c>
    </row>
    <row r="120" spans="4:6" x14ac:dyDescent="0.25">
      <c r="D120" t="s">
        <v>603</v>
      </c>
      <c r="F120" t="s">
        <v>604</v>
      </c>
    </row>
    <row r="121" spans="4:6" x14ac:dyDescent="0.25">
      <c r="D121" t="s">
        <v>605</v>
      </c>
      <c r="F121" t="s">
        <v>606</v>
      </c>
    </row>
    <row r="122" spans="4:6" x14ac:dyDescent="0.25">
      <c r="D122" t="s">
        <v>607</v>
      </c>
      <c r="F122" t="s">
        <v>608</v>
      </c>
    </row>
    <row r="123" spans="4:6" x14ac:dyDescent="0.25">
      <c r="D123" t="s">
        <v>609</v>
      </c>
      <c r="F123" t="s">
        <v>610</v>
      </c>
    </row>
    <row r="124" spans="4:6" x14ac:dyDescent="0.25">
      <c r="D124" t="s">
        <v>611</v>
      </c>
      <c r="F124" t="s">
        <v>612</v>
      </c>
    </row>
    <row r="125" spans="4:6" x14ac:dyDescent="0.25">
      <c r="D125" t="s">
        <v>613</v>
      </c>
      <c r="F125" t="s">
        <v>614</v>
      </c>
    </row>
    <row r="126" spans="4:6" x14ac:dyDescent="0.25">
      <c r="D126" t="s">
        <v>615</v>
      </c>
      <c r="F126" t="s">
        <v>616</v>
      </c>
    </row>
    <row r="127" spans="4:6" x14ac:dyDescent="0.25">
      <c r="D127" t="s">
        <v>617</v>
      </c>
      <c r="F127" t="s">
        <v>618</v>
      </c>
    </row>
    <row r="128" spans="4:6" x14ac:dyDescent="0.25">
      <c r="D128" t="s">
        <v>619</v>
      </c>
      <c r="F128" t="s">
        <v>620</v>
      </c>
    </row>
    <row r="129" spans="4:6" x14ac:dyDescent="0.25">
      <c r="D129" t="s">
        <v>621</v>
      </c>
      <c r="F129" t="s">
        <v>622</v>
      </c>
    </row>
    <row r="130" spans="4:6" x14ac:dyDescent="0.25">
      <c r="D130" t="s">
        <v>623</v>
      </c>
      <c r="F130" t="s">
        <v>624</v>
      </c>
    </row>
    <row r="131" spans="4:6" x14ac:dyDescent="0.25">
      <c r="D131" t="s">
        <v>625</v>
      </c>
      <c r="F131" t="s">
        <v>626</v>
      </c>
    </row>
    <row r="132" spans="4:6" x14ac:dyDescent="0.25">
      <c r="D132" t="s">
        <v>627</v>
      </c>
      <c r="F132" t="s">
        <v>628</v>
      </c>
    </row>
    <row r="133" spans="4:6" x14ac:dyDescent="0.25">
      <c r="D133" t="s">
        <v>629</v>
      </c>
      <c r="F133" t="s">
        <v>630</v>
      </c>
    </row>
    <row r="134" spans="4:6" x14ac:dyDescent="0.25">
      <c r="D134" t="s">
        <v>631</v>
      </c>
      <c r="F134" t="s">
        <v>632</v>
      </c>
    </row>
    <row r="135" spans="4:6" x14ac:dyDescent="0.25">
      <c r="D135" t="s">
        <v>633</v>
      </c>
      <c r="F135" t="s">
        <v>634</v>
      </c>
    </row>
    <row r="136" spans="4:6" x14ac:dyDescent="0.25">
      <c r="D136" t="s">
        <v>635</v>
      </c>
      <c r="F136" t="s">
        <v>636</v>
      </c>
    </row>
    <row r="137" spans="4:6" x14ac:dyDescent="0.25">
      <c r="D137" t="s">
        <v>637</v>
      </c>
      <c r="F137" t="s">
        <v>638</v>
      </c>
    </row>
    <row r="138" spans="4:6" x14ac:dyDescent="0.25">
      <c r="D138" t="s">
        <v>639</v>
      </c>
      <c r="F138" t="s">
        <v>640</v>
      </c>
    </row>
    <row r="139" spans="4:6" x14ac:dyDescent="0.25">
      <c r="D139" t="s">
        <v>641</v>
      </c>
      <c r="F139" t="s">
        <v>642</v>
      </c>
    </row>
    <row r="140" spans="4:6" x14ac:dyDescent="0.25">
      <c r="D140" t="s">
        <v>643</v>
      </c>
      <c r="F140" t="s">
        <v>644</v>
      </c>
    </row>
    <row r="141" spans="4:6" x14ac:dyDescent="0.25">
      <c r="D141" t="s">
        <v>645</v>
      </c>
      <c r="F141" t="s">
        <v>646</v>
      </c>
    </row>
    <row r="142" spans="4:6" x14ac:dyDescent="0.25">
      <c r="D142" t="s">
        <v>647</v>
      </c>
      <c r="F142" t="s">
        <v>648</v>
      </c>
    </row>
    <row r="143" spans="4:6" x14ac:dyDescent="0.25">
      <c r="D143" t="s">
        <v>649</v>
      </c>
      <c r="F143" t="s">
        <v>650</v>
      </c>
    </row>
    <row r="144" spans="4:6" x14ac:dyDescent="0.25">
      <c r="D144" t="s">
        <v>651</v>
      </c>
      <c r="F144" t="s">
        <v>652</v>
      </c>
    </row>
    <row r="145" spans="4:6" x14ac:dyDescent="0.25">
      <c r="D145" t="s">
        <v>653</v>
      </c>
      <c r="F145" t="s">
        <v>654</v>
      </c>
    </row>
    <row r="146" spans="4:6" x14ac:dyDescent="0.25">
      <c r="D146" t="s">
        <v>655</v>
      </c>
      <c r="F146" t="s">
        <v>656</v>
      </c>
    </row>
    <row r="147" spans="4:6" x14ac:dyDescent="0.25">
      <c r="D147" t="s">
        <v>657</v>
      </c>
      <c r="F147" t="s">
        <v>658</v>
      </c>
    </row>
    <row r="148" spans="4:6" x14ac:dyDescent="0.25">
      <c r="D148" t="s">
        <v>659</v>
      </c>
      <c r="F148" t="s">
        <v>660</v>
      </c>
    </row>
    <row r="149" spans="4:6" x14ac:dyDescent="0.25">
      <c r="D149" t="s">
        <v>661</v>
      </c>
      <c r="F149" t="s">
        <v>662</v>
      </c>
    </row>
    <row r="150" spans="4:6" x14ac:dyDescent="0.25">
      <c r="D150" t="s">
        <v>663</v>
      </c>
      <c r="F150" t="s">
        <v>664</v>
      </c>
    </row>
    <row r="151" spans="4:6" x14ac:dyDescent="0.25">
      <c r="D151" t="s">
        <v>665</v>
      </c>
      <c r="F151" t="s">
        <v>666</v>
      </c>
    </row>
    <row r="152" spans="4:6" x14ac:dyDescent="0.25">
      <c r="D152" t="s">
        <v>667</v>
      </c>
      <c r="F152" t="s">
        <v>668</v>
      </c>
    </row>
    <row r="153" spans="4:6" x14ac:dyDescent="0.25">
      <c r="D153" t="s">
        <v>669</v>
      </c>
      <c r="F153" t="s">
        <v>670</v>
      </c>
    </row>
    <row r="154" spans="4:6" x14ac:dyDescent="0.25">
      <c r="D154" t="s">
        <v>671</v>
      </c>
      <c r="F154" t="s">
        <v>672</v>
      </c>
    </row>
    <row r="155" spans="4:6" x14ac:dyDescent="0.25">
      <c r="D155" t="s">
        <v>673</v>
      </c>
      <c r="F155" t="s">
        <v>674</v>
      </c>
    </row>
    <row r="156" spans="4:6" x14ac:dyDescent="0.25">
      <c r="D156" t="s">
        <v>675</v>
      </c>
      <c r="F156" t="s">
        <v>676</v>
      </c>
    </row>
    <row r="157" spans="4:6" x14ac:dyDescent="0.25">
      <c r="D157" t="s">
        <v>677</v>
      </c>
      <c r="F157" t="s">
        <v>678</v>
      </c>
    </row>
    <row r="158" spans="4:6" x14ac:dyDescent="0.25">
      <c r="D158" t="s">
        <v>679</v>
      </c>
      <c r="F158" t="s">
        <v>680</v>
      </c>
    </row>
    <row r="159" spans="4:6" x14ac:dyDescent="0.25">
      <c r="D159" t="s">
        <v>681</v>
      </c>
      <c r="F159" t="s">
        <v>682</v>
      </c>
    </row>
    <row r="160" spans="4:6" x14ac:dyDescent="0.25">
      <c r="D160" t="s">
        <v>683</v>
      </c>
      <c r="F160" t="s">
        <v>684</v>
      </c>
    </row>
    <row r="161" spans="4:6" x14ac:dyDescent="0.25">
      <c r="D161" t="s">
        <v>685</v>
      </c>
      <c r="F161" t="s">
        <v>686</v>
      </c>
    </row>
    <row r="162" spans="4:6" x14ac:dyDescent="0.25">
      <c r="D162" t="s">
        <v>687</v>
      </c>
      <c r="F162" t="s">
        <v>688</v>
      </c>
    </row>
    <row r="163" spans="4:6" x14ac:dyDescent="0.25">
      <c r="D163" t="s">
        <v>689</v>
      </c>
      <c r="F163" t="s">
        <v>690</v>
      </c>
    </row>
    <row r="164" spans="4:6" x14ac:dyDescent="0.25">
      <c r="D164" t="s">
        <v>691</v>
      </c>
      <c r="F164" t="s">
        <v>692</v>
      </c>
    </row>
    <row r="165" spans="4:6" x14ac:dyDescent="0.25">
      <c r="D165" t="s">
        <v>693</v>
      </c>
      <c r="F165" t="s">
        <v>694</v>
      </c>
    </row>
    <row r="166" spans="4:6" x14ac:dyDescent="0.25">
      <c r="D166" t="s">
        <v>695</v>
      </c>
      <c r="F166" t="s">
        <v>696</v>
      </c>
    </row>
    <row r="167" spans="4:6" x14ac:dyDescent="0.25">
      <c r="D167" t="s">
        <v>697</v>
      </c>
      <c r="F167" t="s">
        <v>698</v>
      </c>
    </row>
    <row r="168" spans="4:6" x14ac:dyDescent="0.25">
      <c r="D168" t="s">
        <v>699</v>
      </c>
      <c r="F168" t="s">
        <v>700</v>
      </c>
    </row>
    <row r="169" spans="4:6" x14ac:dyDescent="0.25">
      <c r="D169" t="s">
        <v>701</v>
      </c>
      <c r="F169" t="s">
        <v>702</v>
      </c>
    </row>
    <row r="170" spans="4:6" x14ac:dyDescent="0.25">
      <c r="D170" t="s">
        <v>703</v>
      </c>
      <c r="F170" t="s">
        <v>704</v>
      </c>
    </row>
    <row r="171" spans="4:6" x14ac:dyDescent="0.25">
      <c r="D171" t="s">
        <v>705</v>
      </c>
      <c r="F171" t="s">
        <v>706</v>
      </c>
    </row>
    <row r="172" spans="4:6" x14ac:dyDescent="0.25">
      <c r="D172" t="s">
        <v>707</v>
      </c>
      <c r="F172" t="s">
        <v>708</v>
      </c>
    </row>
    <row r="173" spans="4:6" x14ac:dyDescent="0.25">
      <c r="D173" t="s">
        <v>709</v>
      </c>
      <c r="F173" t="s">
        <v>710</v>
      </c>
    </row>
    <row r="174" spans="4:6" x14ac:dyDescent="0.25">
      <c r="D174" t="s">
        <v>711</v>
      </c>
      <c r="F174" t="s">
        <v>712</v>
      </c>
    </row>
    <row r="175" spans="4:6" x14ac:dyDescent="0.25">
      <c r="D175" t="s">
        <v>713</v>
      </c>
      <c r="F175" t="s">
        <v>714</v>
      </c>
    </row>
    <row r="176" spans="4:6" x14ac:dyDescent="0.25">
      <c r="D176" t="s">
        <v>715</v>
      </c>
      <c r="F176" t="s">
        <v>716</v>
      </c>
    </row>
    <row r="177" spans="4:6" x14ac:dyDescent="0.25">
      <c r="D177" t="s">
        <v>717</v>
      </c>
      <c r="F177" t="s">
        <v>718</v>
      </c>
    </row>
    <row r="178" spans="4:6" x14ac:dyDescent="0.25">
      <c r="D178" t="s">
        <v>719</v>
      </c>
      <c r="F178" t="s">
        <v>720</v>
      </c>
    </row>
    <row r="179" spans="4:6" x14ac:dyDescent="0.25">
      <c r="D179" t="s">
        <v>721</v>
      </c>
      <c r="F179" t="s">
        <v>722</v>
      </c>
    </row>
    <row r="180" spans="4:6" x14ac:dyDescent="0.25">
      <c r="D180" t="s">
        <v>723</v>
      </c>
      <c r="F180" t="s">
        <v>724</v>
      </c>
    </row>
    <row r="181" spans="4:6" x14ac:dyDescent="0.25">
      <c r="D181" t="s">
        <v>725</v>
      </c>
      <c r="F181" t="s">
        <v>726</v>
      </c>
    </row>
    <row r="182" spans="4:6" x14ac:dyDescent="0.25">
      <c r="D182" t="s">
        <v>727</v>
      </c>
      <c r="F182" t="s">
        <v>728</v>
      </c>
    </row>
    <row r="183" spans="4:6" x14ac:dyDescent="0.25">
      <c r="D183" t="s">
        <v>729</v>
      </c>
      <c r="F183" t="s">
        <v>730</v>
      </c>
    </row>
    <row r="184" spans="4:6" x14ac:dyDescent="0.25">
      <c r="D184" t="s">
        <v>731</v>
      </c>
      <c r="F184" t="s">
        <v>732</v>
      </c>
    </row>
    <row r="185" spans="4:6" x14ac:dyDescent="0.25">
      <c r="D185" t="s">
        <v>733</v>
      </c>
      <c r="F185" t="s">
        <v>734</v>
      </c>
    </row>
    <row r="186" spans="4:6" x14ac:dyDescent="0.25">
      <c r="D186" t="s">
        <v>735</v>
      </c>
      <c r="F186" t="s">
        <v>736</v>
      </c>
    </row>
    <row r="187" spans="4:6" x14ac:dyDescent="0.25">
      <c r="D187" t="s">
        <v>737</v>
      </c>
      <c r="F187" t="s">
        <v>738</v>
      </c>
    </row>
    <row r="188" spans="4:6" x14ac:dyDescent="0.25">
      <c r="D188" t="s">
        <v>739</v>
      </c>
      <c r="F188" t="s">
        <v>740</v>
      </c>
    </row>
    <row r="189" spans="4:6" x14ac:dyDescent="0.25">
      <c r="D189" t="s">
        <v>741</v>
      </c>
      <c r="F189" t="s">
        <v>742</v>
      </c>
    </row>
    <row r="190" spans="4:6" x14ac:dyDescent="0.25">
      <c r="D190" t="s">
        <v>743</v>
      </c>
      <c r="F190" t="s">
        <v>744</v>
      </c>
    </row>
    <row r="191" spans="4:6" x14ac:dyDescent="0.25">
      <c r="D191" t="s">
        <v>745</v>
      </c>
      <c r="F191" t="s">
        <v>746</v>
      </c>
    </row>
    <row r="192" spans="4:6" x14ac:dyDescent="0.25">
      <c r="D192" t="s">
        <v>747</v>
      </c>
      <c r="F192" t="s">
        <v>748</v>
      </c>
    </row>
    <row r="193" spans="4:6" x14ac:dyDescent="0.25">
      <c r="D193" t="s">
        <v>749</v>
      </c>
      <c r="F193" t="s">
        <v>750</v>
      </c>
    </row>
    <row r="194" spans="4:6" x14ac:dyDescent="0.25">
      <c r="D194" t="s">
        <v>751</v>
      </c>
      <c r="F194" t="s">
        <v>752</v>
      </c>
    </row>
    <row r="195" spans="4:6" x14ac:dyDescent="0.25">
      <c r="D195" t="s">
        <v>753</v>
      </c>
      <c r="F195" t="s">
        <v>754</v>
      </c>
    </row>
    <row r="196" spans="4:6" x14ac:dyDescent="0.25">
      <c r="D196" t="s">
        <v>755</v>
      </c>
      <c r="F196" t="s">
        <v>756</v>
      </c>
    </row>
    <row r="197" spans="4:6" x14ac:dyDescent="0.25">
      <c r="D197" t="s">
        <v>757</v>
      </c>
      <c r="F197" t="s">
        <v>758</v>
      </c>
    </row>
    <row r="198" spans="4:6" x14ac:dyDescent="0.25">
      <c r="D198" t="s">
        <v>759</v>
      </c>
      <c r="F198" t="s">
        <v>760</v>
      </c>
    </row>
    <row r="199" spans="4:6" x14ac:dyDescent="0.25">
      <c r="D199" t="s">
        <v>761</v>
      </c>
      <c r="F199" t="s">
        <v>762</v>
      </c>
    </row>
    <row r="200" spans="4:6" x14ac:dyDescent="0.25">
      <c r="D200" t="s">
        <v>763</v>
      </c>
      <c r="F200" t="s">
        <v>764</v>
      </c>
    </row>
    <row r="201" spans="4:6" x14ac:dyDescent="0.25">
      <c r="D201" t="s">
        <v>765</v>
      </c>
      <c r="F201" t="s">
        <v>766</v>
      </c>
    </row>
    <row r="202" spans="4:6" x14ac:dyDescent="0.25">
      <c r="D202" t="s">
        <v>767</v>
      </c>
      <c r="F202" t="s">
        <v>768</v>
      </c>
    </row>
    <row r="203" spans="4:6" x14ac:dyDescent="0.25">
      <c r="D203" t="s">
        <v>769</v>
      </c>
      <c r="F203" t="s">
        <v>770</v>
      </c>
    </row>
    <row r="204" spans="4:6" x14ac:dyDescent="0.25">
      <c r="D204" t="s">
        <v>771</v>
      </c>
      <c r="F204" t="s">
        <v>772</v>
      </c>
    </row>
    <row r="205" spans="4:6" x14ac:dyDescent="0.25">
      <c r="D205" t="s">
        <v>773</v>
      </c>
      <c r="F205" t="s">
        <v>774</v>
      </c>
    </row>
    <row r="206" spans="4:6" x14ac:dyDescent="0.25">
      <c r="D206" t="s">
        <v>775</v>
      </c>
      <c r="F206" t="s">
        <v>776</v>
      </c>
    </row>
    <row r="207" spans="4:6" x14ac:dyDescent="0.25">
      <c r="D207" t="s">
        <v>777</v>
      </c>
      <c r="F207" t="s">
        <v>778</v>
      </c>
    </row>
    <row r="208" spans="4:6" x14ac:dyDescent="0.25">
      <c r="D208" t="s">
        <v>779</v>
      </c>
      <c r="F208" t="s">
        <v>780</v>
      </c>
    </row>
    <row r="209" spans="4:6" x14ac:dyDescent="0.25">
      <c r="D209" t="s">
        <v>781</v>
      </c>
      <c r="F209" t="s">
        <v>782</v>
      </c>
    </row>
    <row r="210" spans="4:6" x14ac:dyDescent="0.25">
      <c r="D210" t="s">
        <v>783</v>
      </c>
      <c r="F210" t="s">
        <v>784</v>
      </c>
    </row>
    <row r="211" spans="4:6" x14ac:dyDescent="0.25">
      <c r="D211" t="s">
        <v>785</v>
      </c>
      <c r="F211" t="s">
        <v>786</v>
      </c>
    </row>
    <row r="212" spans="4:6" x14ac:dyDescent="0.25">
      <c r="D212" t="s">
        <v>787</v>
      </c>
      <c r="F212" t="s">
        <v>788</v>
      </c>
    </row>
    <row r="213" spans="4:6" x14ac:dyDescent="0.25">
      <c r="D213" t="s">
        <v>789</v>
      </c>
      <c r="F213" t="s">
        <v>790</v>
      </c>
    </row>
    <row r="214" spans="4:6" x14ac:dyDescent="0.25">
      <c r="D214" t="s">
        <v>791</v>
      </c>
      <c r="F214" t="s">
        <v>792</v>
      </c>
    </row>
    <row r="215" spans="4:6" x14ac:dyDescent="0.25">
      <c r="D215" t="s">
        <v>793</v>
      </c>
      <c r="F215" t="s">
        <v>794</v>
      </c>
    </row>
    <row r="216" spans="4:6" x14ac:dyDescent="0.25">
      <c r="D216" t="s">
        <v>795</v>
      </c>
      <c r="F216" t="s">
        <v>796</v>
      </c>
    </row>
    <row r="217" spans="4:6" x14ac:dyDescent="0.25">
      <c r="D217" t="s">
        <v>797</v>
      </c>
      <c r="F217" t="s">
        <v>798</v>
      </c>
    </row>
    <row r="218" spans="4:6" x14ac:dyDescent="0.25">
      <c r="D218" t="s">
        <v>799</v>
      </c>
      <c r="F218" t="s">
        <v>800</v>
      </c>
    </row>
    <row r="219" spans="4:6" x14ac:dyDescent="0.25">
      <c r="D219" t="s">
        <v>801</v>
      </c>
      <c r="F219" t="s">
        <v>802</v>
      </c>
    </row>
    <row r="220" spans="4:6" x14ac:dyDescent="0.25">
      <c r="D220" t="s">
        <v>803</v>
      </c>
      <c r="F220" t="s">
        <v>804</v>
      </c>
    </row>
    <row r="221" spans="4:6" x14ac:dyDescent="0.25">
      <c r="D221" t="s">
        <v>805</v>
      </c>
      <c r="F221" t="s">
        <v>806</v>
      </c>
    </row>
    <row r="222" spans="4:6" x14ac:dyDescent="0.25">
      <c r="D222" t="s">
        <v>807</v>
      </c>
      <c r="F222" t="s">
        <v>808</v>
      </c>
    </row>
    <row r="223" spans="4:6" x14ac:dyDescent="0.25">
      <c r="D223" t="s">
        <v>809</v>
      </c>
      <c r="F223" t="s">
        <v>810</v>
      </c>
    </row>
    <row r="224" spans="4:6" x14ac:dyDescent="0.25">
      <c r="D224" t="s">
        <v>811</v>
      </c>
      <c r="F224" t="s">
        <v>812</v>
      </c>
    </row>
    <row r="225" spans="4:6" x14ac:dyDescent="0.25">
      <c r="D225" t="s">
        <v>813</v>
      </c>
      <c r="F225" t="s">
        <v>814</v>
      </c>
    </row>
    <row r="226" spans="4:6" x14ac:dyDescent="0.25">
      <c r="D226" t="s">
        <v>815</v>
      </c>
      <c r="F226" t="s">
        <v>816</v>
      </c>
    </row>
    <row r="227" spans="4:6" x14ac:dyDescent="0.25">
      <c r="D227" t="s">
        <v>817</v>
      </c>
      <c r="F227" t="s">
        <v>818</v>
      </c>
    </row>
    <row r="228" spans="4:6" x14ac:dyDescent="0.25">
      <c r="D228" t="s">
        <v>819</v>
      </c>
      <c r="F228" t="s">
        <v>820</v>
      </c>
    </row>
    <row r="229" spans="4:6" x14ac:dyDescent="0.25">
      <c r="D229" t="s">
        <v>821</v>
      </c>
      <c r="F229" t="s">
        <v>822</v>
      </c>
    </row>
    <row r="230" spans="4:6" x14ac:dyDescent="0.25">
      <c r="D230" t="s">
        <v>823</v>
      </c>
      <c r="F230" t="s">
        <v>824</v>
      </c>
    </row>
    <row r="231" spans="4:6" x14ac:dyDescent="0.25">
      <c r="D231" t="s">
        <v>825</v>
      </c>
      <c r="F231" t="s">
        <v>826</v>
      </c>
    </row>
    <row r="232" spans="4:6" x14ac:dyDescent="0.25">
      <c r="D232" t="s">
        <v>827</v>
      </c>
      <c r="F232" t="s">
        <v>828</v>
      </c>
    </row>
    <row r="233" spans="4:6" x14ac:dyDescent="0.25">
      <c r="D233" t="s">
        <v>829</v>
      </c>
      <c r="F233" t="s">
        <v>830</v>
      </c>
    </row>
    <row r="234" spans="4:6" x14ac:dyDescent="0.25">
      <c r="D234" t="s">
        <v>831</v>
      </c>
      <c r="F234" t="s">
        <v>832</v>
      </c>
    </row>
    <row r="235" spans="4:6" x14ac:dyDescent="0.25">
      <c r="D235" t="s">
        <v>833</v>
      </c>
      <c r="F235" t="s">
        <v>834</v>
      </c>
    </row>
    <row r="236" spans="4:6" x14ac:dyDescent="0.25">
      <c r="D236" t="s">
        <v>835</v>
      </c>
      <c r="F236" t="s">
        <v>836</v>
      </c>
    </row>
    <row r="237" spans="4:6" x14ac:dyDescent="0.25">
      <c r="D237" t="s">
        <v>837</v>
      </c>
      <c r="F237" t="s">
        <v>838</v>
      </c>
    </row>
    <row r="238" spans="4:6" x14ac:dyDescent="0.25">
      <c r="D238" t="s">
        <v>839</v>
      </c>
      <c r="F238" t="s">
        <v>840</v>
      </c>
    </row>
    <row r="239" spans="4:6" x14ac:dyDescent="0.25">
      <c r="D239" t="s">
        <v>841</v>
      </c>
      <c r="F239" t="s">
        <v>842</v>
      </c>
    </row>
    <row r="240" spans="4:6" x14ac:dyDescent="0.25">
      <c r="D240" t="s">
        <v>843</v>
      </c>
      <c r="F240" t="s">
        <v>844</v>
      </c>
    </row>
    <row r="241" spans="4:6" x14ac:dyDescent="0.25">
      <c r="D241" t="s">
        <v>845</v>
      </c>
      <c r="F241" t="s">
        <v>846</v>
      </c>
    </row>
    <row r="242" spans="4:6" x14ac:dyDescent="0.25">
      <c r="D242" t="s">
        <v>847</v>
      </c>
      <c r="F242" t="s">
        <v>848</v>
      </c>
    </row>
    <row r="243" spans="4:6" x14ac:dyDescent="0.25">
      <c r="D243" t="s">
        <v>849</v>
      </c>
      <c r="F243" t="s">
        <v>850</v>
      </c>
    </row>
    <row r="244" spans="4:6" x14ac:dyDescent="0.25">
      <c r="D244" t="s">
        <v>851</v>
      </c>
      <c r="F244" t="s">
        <v>852</v>
      </c>
    </row>
    <row r="245" spans="4:6" x14ac:dyDescent="0.25">
      <c r="D245" t="s">
        <v>853</v>
      </c>
      <c r="F245" t="s">
        <v>854</v>
      </c>
    </row>
    <row r="246" spans="4:6" x14ac:dyDescent="0.25">
      <c r="D246" t="s">
        <v>855</v>
      </c>
      <c r="F246" t="s">
        <v>856</v>
      </c>
    </row>
    <row r="247" spans="4:6" x14ac:dyDescent="0.25">
      <c r="D247" t="s">
        <v>857</v>
      </c>
      <c r="F247" t="s">
        <v>858</v>
      </c>
    </row>
    <row r="248" spans="4:6" x14ac:dyDescent="0.25">
      <c r="D248" t="s">
        <v>859</v>
      </c>
      <c r="F248" t="s">
        <v>860</v>
      </c>
    </row>
    <row r="249" spans="4:6" x14ac:dyDescent="0.25">
      <c r="D249" t="s">
        <v>861</v>
      </c>
      <c r="F249" t="s">
        <v>862</v>
      </c>
    </row>
    <row r="250" spans="4:6" x14ac:dyDescent="0.25">
      <c r="D250" t="s">
        <v>863</v>
      </c>
      <c r="F250" t="s">
        <v>864</v>
      </c>
    </row>
    <row r="251" spans="4:6" x14ac:dyDescent="0.25">
      <c r="D251" t="s">
        <v>865</v>
      </c>
      <c r="F251" t="s">
        <v>866</v>
      </c>
    </row>
    <row r="252" spans="4:6" x14ac:dyDescent="0.25">
      <c r="D252" t="s">
        <v>867</v>
      </c>
      <c r="F252" t="s">
        <v>868</v>
      </c>
    </row>
    <row r="253" spans="4:6" x14ac:dyDescent="0.25">
      <c r="D253" t="s">
        <v>869</v>
      </c>
      <c r="F253" t="s">
        <v>870</v>
      </c>
    </row>
    <row r="254" spans="4:6" x14ac:dyDescent="0.25">
      <c r="D254" t="s">
        <v>871</v>
      </c>
      <c r="F254" t="s">
        <v>872</v>
      </c>
    </row>
    <row r="255" spans="4:6" x14ac:dyDescent="0.25">
      <c r="D255" t="s">
        <v>873</v>
      </c>
      <c r="F255" t="s">
        <v>874</v>
      </c>
    </row>
    <row r="256" spans="4:6" x14ac:dyDescent="0.25">
      <c r="D256" t="s">
        <v>875</v>
      </c>
      <c r="F256" t="s">
        <v>876</v>
      </c>
    </row>
    <row r="257" spans="4:6" x14ac:dyDescent="0.25">
      <c r="D257" t="s">
        <v>877</v>
      </c>
      <c r="F257" t="s">
        <v>878</v>
      </c>
    </row>
    <row r="258" spans="4:6" x14ac:dyDescent="0.25">
      <c r="D258" t="s">
        <v>879</v>
      </c>
      <c r="F258" t="s">
        <v>880</v>
      </c>
    </row>
    <row r="259" spans="4:6" x14ac:dyDescent="0.25">
      <c r="D259" t="s">
        <v>881</v>
      </c>
      <c r="F259" t="s">
        <v>882</v>
      </c>
    </row>
    <row r="260" spans="4:6" x14ac:dyDescent="0.25">
      <c r="D260" t="s">
        <v>883</v>
      </c>
      <c r="F260" t="s">
        <v>884</v>
      </c>
    </row>
    <row r="261" spans="4:6" x14ac:dyDescent="0.25">
      <c r="D261" t="s">
        <v>885</v>
      </c>
      <c r="F261" t="s">
        <v>886</v>
      </c>
    </row>
    <row r="262" spans="4:6" x14ac:dyDescent="0.25">
      <c r="D262" t="s">
        <v>887</v>
      </c>
      <c r="F262" t="s">
        <v>888</v>
      </c>
    </row>
    <row r="263" spans="4:6" x14ac:dyDescent="0.25">
      <c r="D263" t="s">
        <v>889</v>
      </c>
      <c r="F263" t="s">
        <v>890</v>
      </c>
    </row>
    <row r="264" spans="4:6" x14ac:dyDescent="0.25">
      <c r="D264" t="s">
        <v>891</v>
      </c>
      <c r="F264" t="s">
        <v>892</v>
      </c>
    </row>
    <row r="265" spans="4:6" x14ac:dyDescent="0.25">
      <c r="D265" t="s">
        <v>893</v>
      </c>
      <c r="F265" t="s">
        <v>894</v>
      </c>
    </row>
    <row r="266" spans="4:6" x14ac:dyDescent="0.25">
      <c r="D266" t="s">
        <v>895</v>
      </c>
      <c r="F266" t="s">
        <v>896</v>
      </c>
    </row>
    <row r="267" spans="4:6" x14ac:dyDescent="0.25">
      <c r="D267" t="s">
        <v>897</v>
      </c>
      <c r="F267" t="s">
        <v>898</v>
      </c>
    </row>
    <row r="268" spans="4:6" x14ac:dyDescent="0.25">
      <c r="D268" t="s">
        <v>899</v>
      </c>
      <c r="F268" t="s">
        <v>900</v>
      </c>
    </row>
    <row r="269" spans="4:6" x14ac:dyDescent="0.25">
      <c r="D269" t="s">
        <v>901</v>
      </c>
      <c r="F269" t="s">
        <v>902</v>
      </c>
    </row>
    <row r="270" spans="4:6" x14ac:dyDescent="0.25">
      <c r="D270" t="s">
        <v>903</v>
      </c>
      <c r="F270" t="s">
        <v>904</v>
      </c>
    </row>
    <row r="271" spans="4:6" x14ac:dyDescent="0.25">
      <c r="D271" t="s">
        <v>905</v>
      </c>
      <c r="F271" t="s">
        <v>906</v>
      </c>
    </row>
    <row r="272" spans="4:6" x14ac:dyDescent="0.25">
      <c r="D272" t="s">
        <v>907</v>
      </c>
      <c r="F272" t="s">
        <v>908</v>
      </c>
    </row>
    <row r="273" spans="4:6" x14ac:dyDescent="0.25">
      <c r="D273" t="s">
        <v>909</v>
      </c>
      <c r="F273" t="s">
        <v>910</v>
      </c>
    </row>
    <row r="274" spans="4:6" x14ac:dyDescent="0.25">
      <c r="D274" t="s">
        <v>911</v>
      </c>
      <c r="F274" t="s">
        <v>912</v>
      </c>
    </row>
    <row r="275" spans="4:6" x14ac:dyDescent="0.25">
      <c r="D275" t="s">
        <v>913</v>
      </c>
      <c r="F275" t="s">
        <v>914</v>
      </c>
    </row>
    <row r="276" spans="4:6" x14ac:dyDescent="0.25">
      <c r="D276" t="s">
        <v>915</v>
      </c>
      <c r="F276" t="s">
        <v>916</v>
      </c>
    </row>
    <row r="277" spans="4:6" x14ac:dyDescent="0.25">
      <c r="D277" t="s">
        <v>917</v>
      </c>
      <c r="F277" t="s">
        <v>918</v>
      </c>
    </row>
    <row r="278" spans="4:6" x14ac:dyDescent="0.25">
      <c r="D278" t="s">
        <v>919</v>
      </c>
      <c r="F278" t="s">
        <v>920</v>
      </c>
    </row>
    <row r="279" spans="4:6" x14ac:dyDescent="0.25">
      <c r="D279" t="s">
        <v>921</v>
      </c>
      <c r="F279" t="s">
        <v>922</v>
      </c>
    </row>
    <row r="280" spans="4:6" x14ac:dyDescent="0.25">
      <c r="D280" t="s">
        <v>923</v>
      </c>
      <c r="F280" t="s">
        <v>924</v>
      </c>
    </row>
    <row r="281" spans="4:6" x14ac:dyDescent="0.25">
      <c r="D281" t="s">
        <v>925</v>
      </c>
      <c r="F281" t="s">
        <v>926</v>
      </c>
    </row>
    <row r="282" spans="4:6" x14ac:dyDescent="0.25">
      <c r="D282" t="s">
        <v>927</v>
      </c>
      <c r="F282" t="s">
        <v>928</v>
      </c>
    </row>
    <row r="283" spans="4:6" x14ac:dyDescent="0.25">
      <c r="D283" t="s">
        <v>929</v>
      </c>
      <c r="F283" t="s">
        <v>930</v>
      </c>
    </row>
    <row r="284" spans="4:6" x14ac:dyDescent="0.25">
      <c r="D284" t="s">
        <v>931</v>
      </c>
      <c r="F284" t="s">
        <v>932</v>
      </c>
    </row>
    <row r="285" spans="4:6" x14ac:dyDescent="0.25">
      <c r="D285" t="s">
        <v>933</v>
      </c>
      <c r="F285" t="s">
        <v>934</v>
      </c>
    </row>
    <row r="286" spans="4:6" x14ac:dyDescent="0.25">
      <c r="D286" t="s">
        <v>935</v>
      </c>
      <c r="F286" t="s">
        <v>936</v>
      </c>
    </row>
    <row r="287" spans="4:6" x14ac:dyDescent="0.25">
      <c r="D287" t="s">
        <v>937</v>
      </c>
      <c r="F287" t="s">
        <v>938</v>
      </c>
    </row>
    <row r="288" spans="4:6" x14ac:dyDescent="0.25">
      <c r="D288" t="s">
        <v>939</v>
      </c>
      <c r="F288" t="s">
        <v>940</v>
      </c>
    </row>
    <row r="289" spans="4:6" x14ac:dyDescent="0.25">
      <c r="D289" t="s">
        <v>941</v>
      </c>
      <c r="F289" t="s">
        <v>942</v>
      </c>
    </row>
    <row r="290" spans="4:6" x14ac:dyDescent="0.25">
      <c r="D290" t="s">
        <v>943</v>
      </c>
      <c r="F290" t="s">
        <v>944</v>
      </c>
    </row>
    <row r="291" spans="4:6" x14ac:dyDescent="0.25">
      <c r="D291" t="s">
        <v>945</v>
      </c>
      <c r="F291" t="s">
        <v>946</v>
      </c>
    </row>
    <row r="292" spans="4:6" x14ac:dyDescent="0.25">
      <c r="D292" t="s">
        <v>947</v>
      </c>
      <c r="F292" t="s">
        <v>948</v>
      </c>
    </row>
    <row r="293" spans="4:6" x14ac:dyDescent="0.25">
      <c r="D293" t="s">
        <v>949</v>
      </c>
      <c r="F293" t="s">
        <v>950</v>
      </c>
    </row>
    <row r="294" spans="4:6" x14ac:dyDescent="0.25">
      <c r="D294" t="s">
        <v>951</v>
      </c>
      <c r="F294" t="s">
        <v>952</v>
      </c>
    </row>
    <row r="295" spans="4:6" x14ac:dyDescent="0.25">
      <c r="D295" t="s">
        <v>953</v>
      </c>
      <c r="F295" t="s">
        <v>954</v>
      </c>
    </row>
    <row r="296" spans="4:6" x14ac:dyDescent="0.25">
      <c r="D296" t="s">
        <v>955</v>
      </c>
      <c r="F296" t="s">
        <v>956</v>
      </c>
    </row>
    <row r="297" spans="4:6" x14ac:dyDescent="0.25">
      <c r="D297" t="s">
        <v>957</v>
      </c>
      <c r="F297" t="s">
        <v>958</v>
      </c>
    </row>
    <row r="298" spans="4:6" x14ac:dyDescent="0.25">
      <c r="D298" t="s">
        <v>959</v>
      </c>
      <c r="F298" t="s">
        <v>960</v>
      </c>
    </row>
    <row r="299" spans="4:6" x14ac:dyDescent="0.25">
      <c r="D299" t="s">
        <v>961</v>
      </c>
      <c r="F299" t="s">
        <v>962</v>
      </c>
    </row>
    <row r="300" spans="4:6" x14ac:dyDescent="0.25">
      <c r="D300" t="s">
        <v>963</v>
      </c>
      <c r="F300" t="s">
        <v>964</v>
      </c>
    </row>
    <row r="301" spans="4:6" x14ac:dyDescent="0.25">
      <c r="D301" t="s">
        <v>965</v>
      </c>
      <c r="F301" t="s">
        <v>966</v>
      </c>
    </row>
    <row r="302" spans="4:6" x14ac:dyDescent="0.25">
      <c r="D302" t="s">
        <v>967</v>
      </c>
      <c r="F302" t="s">
        <v>968</v>
      </c>
    </row>
    <row r="303" spans="4:6" x14ac:dyDescent="0.25">
      <c r="D303" t="s">
        <v>969</v>
      </c>
      <c r="F303" t="s">
        <v>970</v>
      </c>
    </row>
    <row r="304" spans="4:6" x14ac:dyDescent="0.25">
      <c r="D304" t="s">
        <v>971</v>
      </c>
      <c r="F304" t="s">
        <v>972</v>
      </c>
    </row>
    <row r="305" spans="4:6" x14ac:dyDescent="0.25">
      <c r="D305" t="s">
        <v>973</v>
      </c>
      <c r="F305" t="s">
        <v>974</v>
      </c>
    </row>
    <row r="306" spans="4:6" x14ac:dyDescent="0.25">
      <c r="D306" t="s">
        <v>975</v>
      </c>
      <c r="F306" t="s">
        <v>976</v>
      </c>
    </row>
    <row r="307" spans="4:6" x14ac:dyDescent="0.25">
      <c r="D307" t="s">
        <v>977</v>
      </c>
      <c r="F307" t="s">
        <v>978</v>
      </c>
    </row>
    <row r="308" spans="4:6" x14ac:dyDescent="0.25">
      <c r="D308" t="s">
        <v>979</v>
      </c>
      <c r="F308" t="s">
        <v>980</v>
      </c>
    </row>
    <row r="309" spans="4:6" x14ac:dyDescent="0.25">
      <c r="D309" t="s">
        <v>981</v>
      </c>
      <c r="F309" t="s">
        <v>982</v>
      </c>
    </row>
    <row r="310" spans="4:6" x14ac:dyDescent="0.25">
      <c r="D310" t="s">
        <v>983</v>
      </c>
      <c r="F310" t="s">
        <v>984</v>
      </c>
    </row>
    <row r="311" spans="4:6" x14ac:dyDescent="0.25">
      <c r="D311" t="s">
        <v>985</v>
      </c>
      <c r="F311" t="s">
        <v>986</v>
      </c>
    </row>
    <row r="312" spans="4:6" x14ac:dyDescent="0.25">
      <c r="D312" t="s">
        <v>987</v>
      </c>
      <c r="F312" t="s">
        <v>988</v>
      </c>
    </row>
    <row r="313" spans="4:6" x14ac:dyDescent="0.25">
      <c r="D313" t="s">
        <v>989</v>
      </c>
      <c r="F313" t="s">
        <v>990</v>
      </c>
    </row>
    <row r="314" spans="4:6" x14ac:dyDescent="0.25">
      <c r="D314" t="s">
        <v>991</v>
      </c>
      <c r="F314" t="s">
        <v>992</v>
      </c>
    </row>
    <row r="315" spans="4:6" x14ac:dyDescent="0.25">
      <c r="D315" t="s">
        <v>993</v>
      </c>
      <c r="F315" t="s">
        <v>994</v>
      </c>
    </row>
    <row r="316" spans="4:6" x14ac:dyDescent="0.25">
      <c r="D316" t="s">
        <v>995</v>
      </c>
      <c r="F316" t="s">
        <v>996</v>
      </c>
    </row>
    <row r="317" spans="4:6" x14ac:dyDescent="0.25">
      <c r="D317" t="s">
        <v>997</v>
      </c>
      <c r="F317" t="s">
        <v>998</v>
      </c>
    </row>
    <row r="318" spans="4:6" x14ac:dyDescent="0.25">
      <c r="D318" t="s">
        <v>999</v>
      </c>
      <c r="F318" t="s">
        <v>1000</v>
      </c>
    </row>
    <row r="319" spans="4:6" x14ac:dyDescent="0.25">
      <c r="D319" t="s">
        <v>1001</v>
      </c>
      <c r="F319" t="s">
        <v>1002</v>
      </c>
    </row>
    <row r="320" spans="4:6" x14ac:dyDescent="0.25">
      <c r="D320" t="s">
        <v>1003</v>
      </c>
      <c r="F320" t="s">
        <v>1004</v>
      </c>
    </row>
    <row r="321" spans="4:6" x14ac:dyDescent="0.25">
      <c r="D321" t="s">
        <v>1005</v>
      </c>
      <c r="F321" t="s">
        <v>1006</v>
      </c>
    </row>
    <row r="322" spans="4:6" x14ac:dyDescent="0.25">
      <c r="D322" t="s">
        <v>1007</v>
      </c>
      <c r="F322" t="s">
        <v>1008</v>
      </c>
    </row>
    <row r="323" spans="4:6" x14ac:dyDescent="0.25">
      <c r="D323" t="s">
        <v>1009</v>
      </c>
      <c r="F323" t="s">
        <v>1010</v>
      </c>
    </row>
    <row r="324" spans="4:6" x14ac:dyDescent="0.25">
      <c r="D324" t="s">
        <v>1011</v>
      </c>
      <c r="F324" t="s">
        <v>1012</v>
      </c>
    </row>
    <row r="325" spans="4:6" x14ac:dyDescent="0.25">
      <c r="D325" t="s">
        <v>1013</v>
      </c>
      <c r="F325" t="s">
        <v>1014</v>
      </c>
    </row>
    <row r="326" spans="4:6" x14ac:dyDescent="0.25">
      <c r="D326" t="s">
        <v>1015</v>
      </c>
      <c r="F326" t="s">
        <v>1016</v>
      </c>
    </row>
    <row r="327" spans="4:6" x14ac:dyDescent="0.25">
      <c r="D327" t="s">
        <v>1017</v>
      </c>
      <c r="F327" t="s">
        <v>1018</v>
      </c>
    </row>
    <row r="328" spans="4:6" x14ac:dyDescent="0.25">
      <c r="D328" t="s">
        <v>1019</v>
      </c>
      <c r="F328" t="s">
        <v>1020</v>
      </c>
    </row>
    <row r="329" spans="4:6" x14ac:dyDescent="0.25">
      <c r="D329" t="s">
        <v>1021</v>
      </c>
      <c r="F329" t="s">
        <v>1022</v>
      </c>
    </row>
    <row r="330" spans="4:6" x14ac:dyDescent="0.25">
      <c r="D330" t="s">
        <v>1023</v>
      </c>
      <c r="F330" t="s">
        <v>1024</v>
      </c>
    </row>
    <row r="331" spans="4:6" x14ac:dyDescent="0.25">
      <c r="D331" t="s">
        <v>1025</v>
      </c>
      <c r="F331" t="s">
        <v>1026</v>
      </c>
    </row>
    <row r="332" spans="4:6" x14ac:dyDescent="0.25">
      <c r="D332" t="s">
        <v>1027</v>
      </c>
      <c r="F332" t="s">
        <v>1028</v>
      </c>
    </row>
    <row r="333" spans="4:6" x14ac:dyDescent="0.25">
      <c r="D333" t="s">
        <v>1029</v>
      </c>
      <c r="F333" t="s">
        <v>1030</v>
      </c>
    </row>
    <row r="334" spans="4:6" x14ac:dyDescent="0.25">
      <c r="D334" t="s">
        <v>1031</v>
      </c>
      <c r="F334" t="s">
        <v>1032</v>
      </c>
    </row>
    <row r="335" spans="4:6" x14ac:dyDescent="0.25">
      <c r="D335" t="s">
        <v>1033</v>
      </c>
      <c r="F335" t="s">
        <v>1034</v>
      </c>
    </row>
    <row r="336" spans="4:6" x14ac:dyDescent="0.25">
      <c r="D336" t="s">
        <v>1035</v>
      </c>
      <c r="F336" t="s">
        <v>1036</v>
      </c>
    </row>
    <row r="337" spans="4:6" x14ac:dyDescent="0.25">
      <c r="D337" t="s">
        <v>1037</v>
      </c>
      <c r="F337" t="s">
        <v>1038</v>
      </c>
    </row>
    <row r="338" spans="4:6" x14ac:dyDescent="0.25">
      <c r="D338" t="s">
        <v>1039</v>
      </c>
      <c r="F338" t="s">
        <v>1040</v>
      </c>
    </row>
    <row r="339" spans="4:6" x14ac:dyDescent="0.25">
      <c r="D339" t="s">
        <v>1041</v>
      </c>
      <c r="F339" t="s">
        <v>1042</v>
      </c>
    </row>
    <row r="340" spans="4:6" x14ac:dyDescent="0.25">
      <c r="D340" t="s">
        <v>1043</v>
      </c>
      <c r="F340" t="s">
        <v>1044</v>
      </c>
    </row>
    <row r="341" spans="4:6" x14ac:dyDescent="0.25">
      <c r="D341" t="s">
        <v>1045</v>
      </c>
      <c r="F341" t="s">
        <v>1046</v>
      </c>
    </row>
    <row r="342" spans="4:6" x14ac:dyDescent="0.25">
      <c r="D342" t="s">
        <v>1047</v>
      </c>
      <c r="F342" t="s">
        <v>1048</v>
      </c>
    </row>
    <row r="343" spans="4:6" x14ac:dyDescent="0.25">
      <c r="D343" t="s">
        <v>1049</v>
      </c>
      <c r="F343" t="s">
        <v>1050</v>
      </c>
    </row>
    <row r="344" spans="4:6" x14ac:dyDescent="0.25">
      <c r="D344" t="s">
        <v>1051</v>
      </c>
      <c r="F344" t="s">
        <v>1052</v>
      </c>
    </row>
    <row r="345" spans="4:6" x14ac:dyDescent="0.25">
      <c r="D345" t="s">
        <v>1053</v>
      </c>
      <c r="F345" t="s">
        <v>1054</v>
      </c>
    </row>
    <row r="346" spans="4:6" x14ac:dyDescent="0.25">
      <c r="D346" t="s">
        <v>1055</v>
      </c>
      <c r="F346" t="s">
        <v>1056</v>
      </c>
    </row>
    <row r="347" spans="4:6" x14ac:dyDescent="0.25">
      <c r="D347" t="s">
        <v>1057</v>
      </c>
      <c r="F347" t="s">
        <v>1058</v>
      </c>
    </row>
    <row r="348" spans="4:6" x14ac:dyDescent="0.25">
      <c r="D348" t="s">
        <v>1059</v>
      </c>
      <c r="F348" t="s">
        <v>1060</v>
      </c>
    </row>
    <row r="349" spans="4:6" x14ac:dyDescent="0.25">
      <c r="D349" t="s">
        <v>1061</v>
      </c>
      <c r="F349" t="s">
        <v>1062</v>
      </c>
    </row>
    <row r="350" spans="4:6" x14ac:dyDescent="0.25">
      <c r="D350" t="s">
        <v>1063</v>
      </c>
      <c r="F350" t="s">
        <v>1064</v>
      </c>
    </row>
    <row r="351" spans="4:6" x14ac:dyDescent="0.25">
      <c r="D351" t="s">
        <v>1065</v>
      </c>
      <c r="F351" t="s">
        <v>1066</v>
      </c>
    </row>
    <row r="352" spans="4:6" x14ac:dyDescent="0.25">
      <c r="D352" t="s">
        <v>1067</v>
      </c>
      <c r="F352" t="s">
        <v>1068</v>
      </c>
    </row>
    <row r="353" spans="4:6" x14ac:dyDescent="0.25">
      <c r="D353" t="s">
        <v>1069</v>
      </c>
      <c r="F353" t="s">
        <v>1070</v>
      </c>
    </row>
    <row r="354" spans="4:6" x14ac:dyDescent="0.25">
      <c r="D354" t="s">
        <v>1071</v>
      </c>
      <c r="F354" t="s">
        <v>1072</v>
      </c>
    </row>
    <row r="355" spans="4:6" x14ac:dyDescent="0.25">
      <c r="D355" t="s">
        <v>1073</v>
      </c>
      <c r="F355" t="s">
        <v>1074</v>
      </c>
    </row>
    <row r="356" spans="4:6" x14ac:dyDescent="0.25">
      <c r="D356" t="s">
        <v>1075</v>
      </c>
      <c r="F356" t="s">
        <v>1076</v>
      </c>
    </row>
    <row r="357" spans="4:6" x14ac:dyDescent="0.25">
      <c r="D357" t="s">
        <v>1077</v>
      </c>
      <c r="F357" t="s">
        <v>1078</v>
      </c>
    </row>
    <row r="358" spans="4:6" x14ac:dyDescent="0.25">
      <c r="D358" t="s">
        <v>1079</v>
      </c>
      <c r="F358" t="s">
        <v>1080</v>
      </c>
    </row>
    <row r="359" spans="4:6" x14ac:dyDescent="0.25">
      <c r="D359" t="s">
        <v>1081</v>
      </c>
      <c r="F359" t="s">
        <v>1082</v>
      </c>
    </row>
    <row r="360" spans="4:6" x14ac:dyDescent="0.25">
      <c r="D360" t="s">
        <v>1083</v>
      </c>
      <c r="F360" t="s">
        <v>1084</v>
      </c>
    </row>
    <row r="361" spans="4:6" x14ac:dyDescent="0.25">
      <c r="D361" t="s">
        <v>1085</v>
      </c>
      <c r="F361" t="s">
        <v>1086</v>
      </c>
    </row>
    <row r="362" spans="4:6" x14ac:dyDescent="0.25">
      <c r="D362" t="s">
        <v>1087</v>
      </c>
      <c r="F362" t="s">
        <v>1088</v>
      </c>
    </row>
    <row r="363" spans="4:6" x14ac:dyDescent="0.25">
      <c r="D363" t="s">
        <v>1089</v>
      </c>
      <c r="F363" t="s">
        <v>1090</v>
      </c>
    </row>
    <row r="364" spans="4:6" x14ac:dyDescent="0.25">
      <c r="D364" t="s">
        <v>1091</v>
      </c>
      <c r="F364" t="s">
        <v>1092</v>
      </c>
    </row>
    <row r="365" spans="4:6" x14ac:dyDescent="0.25">
      <c r="D365" t="s">
        <v>1093</v>
      </c>
      <c r="F365" t="s">
        <v>1094</v>
      </c>
    </row>
    <row r="366" spans="4:6" x14ac:dyDescent="0.25">
      <c r="D366" t="s">
        <v>1095</v>
      </c>
      <c r="F366" t="s">
        <v>1096</v>
      </c>
    </row>
    <row r="367" spans="4:6" x14ac:dyDescent="0.25">
      <c r="D367" t="s">
        <v>1097</v>
      </c>
      <c r="F367" t="s">
        <v>1098</v>
      </c>
    </row>
    <row r="368" spans="4:6" x14ac:dyDescent="0.25">
      <c r="D368" t="s">
        <v>1099</v>
      </c>
      <c r="F368" t="s">
        <v>1100</v>
      </c>
    </row>
    <row r="369" spans="4:6" x14ac:dyDescent="0.25">
      <c r="D369" t="s">
        <v>1101</v>
      </c>
      <c r="F369" t="s">
        <v>1102</v>
      </c>
    </row>
    <row r="370" spans="4:6" x14ac:dyDescent="0.25">
      <c r="D370" t="s">
        <v>1103</v>
      </c>
      <c r="F370" t="s">
        <v>1104</v>
      </c>
    </row>
    <row r="371" spans="4:6" x14ac:dyDescent="0.25">
      <c r="D371" t="s">
        <v>1105</v>
      </c>
      <c r="F371" t="s">
        <v>1106</v>
      </c>
    </row>
    <row r="372" spans="4:6" x14ac:dyDescent="0.25">
      <c r="D372" t="s">
        <v>1107</v>
      </c>
      <c r="F372" t="s">
        <v>1108</v>
      </c>
    </row>
    <row r="373" spans="4:6" x14ac:dyDescent="0.25">
      <c r="D373" t="s">
        <v>1109</v>
      </c>
      <c r="F373" t="s">
        <v>1110</v>
      </c>
    </row>
    <row r="374" spans="4:6" x14ac:dyDescent="0.25">
      <c r="D374" t="s">
        <v>1111</v>
      </c>
      <c r="F374" t="s">
        <v>1112</v>
      </c>
    </row>
    <row r="375" spans="4:6" x14ac:dyDescent="0.25">
      <c r="D375" t="s">
        <v>1113</v>
      </c>
      <c r="F375" t="s">
        <v>1114</v>
      </c>
    </row>
    <row r="376" spans="4:6" x14ac:dyDescent="0.25">
      <c r="D376" t="s">
        <v>1115</v>
      </c>
      <c r="F376" t="s">
        <v>1116</v>
      </c>
    </row>
    <row r="377" spans="4:6" x14ac:dyDescent="0.25">
      <c r="D377" t="s">
        <v>1117</v>
      </c>
      <c r="F377" t="s">
        <v>1118</v>
      </c>
    </row>
    <row r="378" spans="4:6" x14ac:dyDescent="0.25">
      <c r="D378" t="s">
        <v>1119</v>
      </c>
      <c r="F378" t="s">
        <v>1120</v>
      </c>
    </row>
    <row r="379" spans="4:6" x14ac:dyDescent="0.25">
      <c r="D379" t="s">
        <v>1121</v>
      </c>
      <c r="F379" t="s">
        <v>1122</v>
      </c>
    </row>
    <row r="380" spans="4:6" x14ac:dyDescent="0.25">
      <c r="D380" t="s">
        <v>1123</v>
      </c>
      <c r="F380" t="s">
        <v>1124</v>
      </c>
    </row>
    <row r="381" spans="4:6" x14ac:dyDescent="0.25">
      <c r="D381" t="s">
        <v>1125</v>
      </c>
      <c r="F381" t="s">
        <v>1126</v>
      </c>
    </row>
    <row r="382" spans="4:6" x14ac:dyDescent="0.25">
      <c r="D382" t="s">
        <v>1127</v>
      </c>
      <c r="F382" t="s">
        <v>1128</v>
      </c>
    </row>
    <row r="383" spans="4:6" x14ac:dyDescent="0.25">
      <c r="D383" t="s">
        <v>1129</v>
      </c>
      <c r="F383" t="s">
        <v>1130</v>
      </c>
    </row>
    <row r="384" spans="4:6" x14ac:dyDescent="0.25">
      <c r="D384" t="s">
        <v>1131</v>
      </c>
      <c r="F384" t="s">
        <v>1132</v>
      </c>
    </row>
    <row r="385" spans="4:6" x14ac:dyDescent="0.25">
      <c r="D385" t="s">
        <v>1133</v>
      </c>
      <c r="F385" t="s">
        <v>1134</v>
      </c>
    </row>
    <row r="386" spans="4:6" x14ac:dyDescent="0.25">
      <c r="D386" t="s">
        <v>1135</v>
      </c>
      <c r="F386" t="s">
        <v>1136</v>
      </c>
    </row>
    <row r="387" spans="4:6" x14ac:dyDescent="0.25">
      <c r="D387" t="s">
        <v>1137</v>
      </c>
      <c r="F387" t="s">
        <v>1138</v>
      </c>
    </row>
    <row r="388" spans="4:6" x14ac:dyDescent="0.25">
      <c r="D388" t="s">
        <v>1139</v>
      </c>
      <c r="F388" t="s">
        <v>1140</v>
      </c>
    </row>
    <row r="389" spans="4:6" x14ac:dyDescent="0.25">
      <c r="D389" t="s">
        <v>1141</v>
      </c>
      <c r="F389" t="s">
        <v>1142</v>
      </c>
    </row>
    <row r="390" spans="4:6" x14ac:dyDescent="0.25">
      <c r="D390" t="s">
        <v>1143</v>
      </c>
      <c r="F390" t="s">
        <v>1144</v>
      </c>
    </row>
    <row r="391" spans="4:6" x14ac:dyDescent="0.25">
      <c r="D391" t="s">
        <v>1145</v>
      </c>
      <c r="F391" t="s">
        <v>1146</v>
      </c>
    </row>
    <row r="392" spans="4:6" x14ac:dyDescent="0.25">
      <c r="D392" t="s">
        <v>1147</v>
      </c>
      <c r="F392" t="s">
        <v>1148</v>
      </c>
    </row>
    <row r="393" spans="4:6" x14ac:dyDescent="0.25">
      <c r="D393" t="s">
        <v>1149</v>
      </c>
      <c r="F393" t="s">
        <v>1150</v>
      </c>
    </row>
    <row r="394" spans="4:6" x14ac:dyDescent="0.25">
      <c r="D394" t="s">
        <v>1151</v>
      </c>
      <c r="F394" t="s">
        <v>1152</v>
      </c>
    </row>
    <row r="395" spans="4:6" x14ac:dyDescent="0.25">
      <c r="D395" t="s">
        <v>1153</v>
      </c>
      <c r="F395" t="s">
        <v>1154</v>
      </c>
    </row>
    <row r="396" spans="4:6" x14ac:dyDescent="0.25">
      <c r="D396" t="s">
        <v>1155</v>
      </c>
      <c r="F396" t="s">
        <v>1156</v>
      </c>
    </row>
    <row r="397" spans="4:6" x14ac:dyDescent="0.25">
      <c r="D397" t="s">
        <v>1157</v>
      </c>
      <c r="F397" t="s">
        <v>1158</v>
      </c>
    </row>
    <row r="398" spans="4:6" x14ac:dyDescent="0.25">
      <c r="D398" t="s">
        <v>1159</v>
      </c>
      <c r="F398" t="s">
        <v>1160</v>
      </c>
    </row>
    <row r="399" spans="4:6" x14ac:dyDescent="0.25">
      <c r="D399" t="s">
        <v>1161</v>
      </c>
      <c r="F399" t="s">
        <v>1162</v>
      </c>
    </row>
    <row r="400" spans="4:6" x14ac:dyDescent="0.25">
      <c r="D400" t="s">
        <v>1163</v>
      </c>
      <c r="F400" t="s">
        <v>1164</v>
      </c>
    </row>
    <row r="401" spans="4:6" x14ac:dyDescent="0.25">
      <c r="D401" t="s">
        <v>1165</v>
      </c>
      <c r="F401" t="s">
        <v>1166</v>
      </c>
    </row>
    <row r="402" spans="4:6" x14ac:dyDescent="0.25">
      <c r="D402" t="s">
        <v>1167</v>
      </c>
      <c r="F402" t="s">
        <v>1168</v>
      </c>
    </row>
    <row r="403" spans="4:6" x14ac:dyDescent="0.25">
      <c r="D403" t="s">
        <v>1169</v>
      </c>
      <c r="F403" t="s">
        <v>1170</v>
      </c>
    </row>
    <row r="404" spans="4:6" x14ac:dyDescent="0.25">
      <c r="D404" t="s">
        <v>1171</v>
      </c>
      <c r="F404" t="s">
        <v>1172</v>
      </c>
    </row>
    <row r="405" spans="4:6" x14ac:dyDescent="0.25">
      <c r="D405" t="s">
        <v>1173</v>
      </c>
      <c r="F405" t="s">
        <v>1174</v>
      </c>
    </row>
    <row r="406" spans="4:6" x14ac:dyDescent="0.25">
      <c r="D406" t="s">
        <v>1175</v>
      </c>
      <c r="F406" t="s">
        <v>1176</v>
      </c>
    </row>
    <row r="407" spans="4:6" x14ac:dyDescent="0.25">
      <c r="D407" t="s">
        <v>1177</v>
      </c>
      <c r="F407" t="s">
        <v>1178</v>
      </c>
    </row>
    <row r="408" spans="4:6" x14ac:dyDescent="0.25">
      <c r="D408" t="s">
        <v>1179</v>
      </c>
      <c r="F408" t="s">
        <v>1180</v>
      </c>
    </row>
    <row r="409" spans="4:6" x14ac:dyDescent="0.25">
      <c r="D409" t="s">
        <v>1181</v>
      </c>
      <c r="F409" t="s">
        <v>1182</v>
      </c>
    </row>
    <row r="410" spans="4:6" x14ac:dyDescent="0.25">
      <c r="D410" t="s">
        <v>1183</v>
      </c>
      <c r="F410" t="s">
        <v>1184</v>
      </c>
    </row>
    <row r="411" spans="4:6" x14ac:dyDescent="0.25">
      <c r="D411" t="s">
        <v>1185</v>
      </c>
      <c r="F411" t="s">
        <v>1186</v>
      </c>
    </row>
    <row r="412" spans="4:6" x14ac:dyDescent="0.25">
      <c r="D412" t="s">
        <v>1187</v>
      </c>
      <c r="F412" t="s">
        <v>1188</v>
      </c>
    </row>
    <row r="413" spans="4:6" x14ac:dyDescent="0.25">
      <c r="D413" t="s">
        <v>1189</v>
      </c>
      <c r="F413" t="s">
        <v>1190</v>
      </c>
    </row>
    <row r="414" spans="4:6" x14ac:dyDescent="0.25">
      <c r="D414" t="s">
        <v>1191</v>
      </c>
      <c r="F414" t="s">
        <v>1192</v>
      </c>
    </row>
    <row r="415" spans="4:6" x14ac:dyDescent="0.25">
      <c r="D415" t="s">
        <v>1193</v>
      </c>
      <c r="F415" t="s">
        <v>1194</v>
      </c>
    </row>
    <row r="416" spans="4:6" x14ac:dyDescent="0.25">
      <c r="D416" t="s">
        <v>1195</v>
      </c>
      <c r="F416" t="s">
        <v>1196</v>
      </c>
    </row>
    <row r="417" spans="4:6" x14ac:dyDescent="0.25">
      <c r="D417" t="s">
        <v>1197</v>
      </c>
      <c r="F417" t="s">
        <v>1198</v>
      </c>
    </row>
    <row r="418" spans="4:6" x14ac:dyDescent="0.25">
      <c r="D418" t="s">
        <v>1199</v>
      </c>
      <c r="F418" t="s">
        <v>1200</v>
      </c>
    </row>
    <row r="419" spans="4:6" x14ac:dyDescent="0.25">
      <c r="D419" t="s">
        <v>1201</v>
      </c>
      <c r="F419" t="s">
        <v>1202</v>
      </c>
    </row>
    <row r="420" spans="4:6" x14ac:dyDescent="0.25">
      <c r="D420" t="s">
        <v>1203</v>
      </c>
      <c r="F420" t="s">
        <v>1204</v>
      </c>
    </row>
    <row r="421" spans="4:6" x14ac:dyDescent="0.25">
      <c r="D421" t="s">
        <v>1205</v>
      </c>
      <c r="F421" t="s">
        <v>1206</v>
      </c>
    </row>
    <row r="422" spans="4:6" x14ac:dyDescent="0.25">
      <c r="D422" t="s">
        <v>1207</v>
      </c>
      <c r="F422" t="s">
        <v>1208</v>
      </c>
    </row>
    <row r="423" spans="4:6" x14ac:dyDescent="0.25">
      <c r="D423" t="s">
        <v>1209</v>
      </c>
      <c r="F423" t="s">
        <v>1210</v>
      </c>
    </row>
    <row r="424" spans="4:6" x14ac:dyDescent="0.25">
      <c r="D424" t="s">
        <v>1211</v>
      </c>
      <c r="F424" t="s">
        <v>1212</v>
      </c>
    </row>
    <row r="425" spans="4:6" x14ac:dyDescent="0.25">
      <c r="D425" t="s">
        <v>1213</v>
      </c>
      <c r="F425" t="s">
        <v>1214</v>
      </c>
    </row>
    <row r="426" spans="4:6" x14ac:dyDescent="0.25">
      <c r="D426" t="s">
        <v>1215</v>
      </c>
      <c r="F426" t="s">
        <v>1216</v>
      </c>
    </row>
    <row r="427" spans="4:6" x14ac:dyDescent="0.25">
      <c r="D427" t="s">
        <v>1217</v>
      </c>
      <c r="F427" t="s">
        <v>1218</v>
      </c>
    </row>
    <row r="428" spans="4:6" x14ac:dyDescent="0.25">
      <c r="D428" t="s">
        <v>1219</v>
      </c>
      <c r="F428" t="s">
        <v>1220</v>
      </c>
    </row>
    <row r="429" spans="4:6" x14ac:dyDescent="0.25">
      <c r="D429" t="s">
        <v>1221</v>
      </c>
      <c r="F429" t="s">
        <v>1222</v>
      </c>
    </row>
    <row r="430" spans="4:6" x14ac:dyDescent="0.25">
      <c r="D430" t="s">
        <v>1223</v>
      </c>
      <c r="F430" t="s">
        <v>1224</v>
      </c>
    </row>
    <row r="431" spans="4:6" x14ac:dyDescent="0.25">
      <c r="D431" t="s">
        <v>1225</v>
      </c>
      <c r="F431" t="s">
        <v>1226</v>
      </c>
    </row>
    <row r="432" spans="4:6" x14ac:dyDescent="0.25">
      <c r="D432" t="s">
        <v>1227</v>
      </c>
      <c r="F432" t="s">
        <v>1228</v>
      </c>
    </row>
    <row r="433" spans="4:6" x14ac:dyDescent="0.25">
      <c r="D433" t="s">
        <v>1229</v>
      </c>
      <c r="F433" t="s">
        <v>1230</v>
      </c>
    </row>
    <row r="434" spans="4:6" x14ac:dyDescent="0.25">
      <c r="D434" t="s">
        <v>1231</v>
      </c>
      <c r="F434" t="s">
        <v>1232</v>
      </c>
    </row>
    <row r="435" spans="4:6" x14ac:dyDescent="0.25">
      <c r="D435" t="s">
        <v>1233</v>
      </c>
      <c r="F435" t="s">
        <v>1234</v>
      </c>
    </row>
    <row r="436" spans="4:6" x14ac:dyDescent="0.25">
      <c r="D436" t="s">
        <v>1235</v>
      </c>
      <c r="F436" t="s">
        <v>1236</v>
      </c>
    </row>
    <row r="437" spans="4:6" x14ac:dyDescent="0.25">
      <c r="D437" t="s">
        <v>1237</v>
      </c>
      <c r="F437" t="s">
        <v>1238</v>
      </c>
    </row>
    <row r="438" spans="4:6" x14ac:dyDescent="0.25">
      <c r="D438" t="s">
        <v>1239</v>
      </c>
      <c r="F438" t="s">
        <v>1240</v>
      </c>
    </row>
    <row r="439" spans="4:6" x14ac:dyDescent="0.25">
      <c r="D439" t="s">
        <v>1241</v>
      </c>
      <c r="F439" t="s">
        <v>1242</v>
      </c>
    </row>
    <row r="440" spans="4:6" x14ac:dyDescent="0.25">
      <c r="D440" t="s">
        <v>1243</v>
      </c>
      <c r="F440" t="s">
        <v>1244</v>
      </c>
    </row>
    <row r="441" spans="4:6" x14ac:dyDescent="0.25">
      <c r="D441" t="s">
        <v>1245</v>
      </c>
      <c r="F441" t="s">
        <v>1246</v>
      </c>
    </row>
    <row r="442" spans="4:6" x14ac:dyDescent="0.25">
      <c r="D442" t="s">
        <v>1247</v>
      </c>
      <c r="F442" t="s">
        <v>1248</v>
      </c>
    </row>
    <row r="443" spans="4:6" x14ac:dyDescent="0.25">
      <c r="D443" t="s">
        <v>1249</v>
      </c>
      <c r="F443" t="s">
        <v>1250</v>
      </c>
    </row>
    <row r="444" spans="4:6" x14ac:dyDescent="0.25">
      <c r="D444" t="s">
        <v>1251</v>
      </c>
      <c r="F444" t="s">
        <v>1252</v>
      </c>
    </row>
    <row r="445" spans="4:6" x14ac:dyDescent="0.25">
      <c r="D445" t="s">
        <v>1253</v>
      </c>
      <c r="F445" t="s">
        <v>1254</v>
      </c>
    </row>
    <row r="446" spans="4:6" x14ac:dyDescent="0.25">
      <c r="D446" t="s">
        <v>1255</v>
      </c>
      <c r="F446" t="s">
        <v>1256</v>
      </c>
    </row>
    <row r="447" spans="4:6" x14ac:dyDescent="0.25">
      <c r="D447" t="s">
        <v>1257</v>
      </c>
      <c r="F447" t="s">
        <v>1258</v>
      </c>
    </row>
    <row r="448" spans="4:6" x14ac:dyDescent="0.25">
      <c r="D448" t="s">
        <v>1259</v>
      </c>
      <c r="F448" t="s">
        <v>1260</v>
      </c>
    </row>
    <row r="449" spans="4:6" x14ac:dyDescent="0.25">
      <c r="D449" t="s">
        <v>1261</v>
      </c>
      <c r="F449" t="s">
        <v>1262</v>
      </c>
    </row>
    <row r="450" spans="4:6" x14ac:dyDescent="0.25">
      <c r="D450" t="s">
        <v>1263</v>
      </c>
      <c r="F450" t="s">
        <v>1264</v>
      </c>
    </row>
    <row r="451" spans="4:6" x14ac:dyDescent="0.25">
      <c r="D451" t="s">
        <v>1265</v>
      </c>
      <c r="F451" t="s">
        <v>1266</v>
      </c>
    </row>
    <row r="452" spans="4:6" x14ac:dyDescent="0.25">
      <c r="D452" t="s">
        <v>1267</v>
      </c>
      <c r="F452" t="s">
        <v>1268</v>
      </c>
    </row>
    <row r="453" spans="4:6" x14ac:dyDescent="0.25">
      <c r="D453" t="s">
        <v>1269</v>
      </c>
      <c r="F453" t="s">
        <v>1270</v>
      </c>
    </row>
    <row r="454" spans="4:6" x14ac:dyDescent="0.25">
      <c r="D454" t="s">
        <v>1271</v>
      </c>
      <c r="F454" t="s">
        <v>1272</v>
      </c>
    </row>
    <row r="455" spans="4:6" x14ac:dyDescent="0.25">
      <c r="D455" t="s">
        <v>1273</v>
      </c>
      <c r="F455" t="s">
        <v>1274</v>
      </c>
    </row>
    <row r="456" spans="4:6" x14ac:dyDescent="0.25">
      <c r="D456" t="s">
        <v>1275</v>
      </c>
      <c r="F456" t="s">
        <v>1276</v>
      </c>
    </row>
    <row r="457" spans="4:6" x14ac:dyDescent="0.25">
      <c r="D457" t="s">
        <v>1277</v>
      </c>
      <c r="F457" t="s">
        <v>1278</v>
      </c>
    </row>
    <row r="458" spans="4:6" x14ac:dyDescent="0.25">
      <c r="D458" t="s">
        <v>1279</v>
      </c>
      <c r="F458" t="s">
        <v>1280</v>
      </c>
    </row>
    <row r="459" spans="4:6" x14ac:dyDescent="0.25">
      <c r="D459" t="s">
        <v>1281</v>
      </c>
      <c r="F459" t="s">
        <v>1282</v>
      </c>
    </row>
    <row r="460" spans="4:6" x14ac:dyDescent="0.25">
      <c r="D460" t="s">
        <v>1283</v>
      </c>
      <c r="F460" t="s">
        <v>1284</v>
      </c>
    </row>
    <row r="461" spans="4:6" x14ac:dyDescent="0.25">
      <c r="D461" t="s">
        <v>1285</v>
      </c>
      <c r="F461" t="s">
        <v>1286</v>
      </c>
    </row>
    <row r="462" spans="4:6" x14ac:dyDescent="0.25">
      <c r="D462" t="s">
        <v>1287</v>
      </c>
      <c r="F462" t="s">
        <v>1288</v>
      </c>
    </row>
    <row r="463" spans="4:6" x14ac:dyDescent="0.25">
      <c r="D463" t="s">
        <v>1289</v>
      </c>
      <c r="F463" t="s">
        <v>1290</v>
      </c>
    </row>
    <row r="464" spans="4:6" x14ac:dyDescent="0.25">
      <c r="D464" t="s">
        <v>1291</v>
      </c>
      <c r="F464" t="s">
        <v>1292</v>
      </c>
    </row>
    <row r="465" spans="6:6" x14ac:dyDescent="0.25">
      <c r="F465" t="s">
        <v>1293</v>
      </c>
    </row>
    <row r="466" spans="6:6" x14ac:dyDescent="0.25">
      <c r="F466" t="s">
        <v>1294</v>
      </c>
    </row>
    <row r="467" spans="6:6" x14ac:dyDescent="0.25">
      <c r="F467" t="s">
        <v>1295</v>
      </c>
    </row>
    <row r="468" spans="6:6" x14ac:dyDescent="0.25">
      <c r="F468" t="s">
        <v>1296</v>
      </c>
    </row>
    <row r="469" spans="6:6" x14ac:dyDescent="0.25">
      <c r="F469" t="s">
        <v>1297</v>
      </c>
    </row>
    <row r="470" spans="6:6" x14ac:dyDescent="0.25">
      <c r="F470" t="s">
        <v>1298</v>
      </c>
    </row>
    <row r="471" spans="6:6" x14ac:dyDescent="0.25">
      <c r="F471" t="s">
        <v>1299</v>
      </c>
    </row>
    <row r="472" spans="6:6" x14ac:dyDescent="0.25">
      <c r="F472" t="s">
        <v>1300</v>
      </c>
    </row>
    <row r="473" spans="6:6" x14ac:dyDescent="0.25">
      <c r="F473" t="s">
        <v>1301</v>
      </c>
    </row>
    <row r="474" spans="6:6" x14ac:dyDescent="0.25">
      <c r="F474" t="s">
        <v>1302</v>
      </c>
    </row>
    <row r="475" spans="6:6" x14ac:dyDescent="0.25">
      <c r="F475" t="s">
        <v>1303</v>
      </c>
    </row>
    <row r="476" spans="6:6" x14ac:dyDescent="0.25">
      <c r="F476" t="s">
        <v>1304</v>
      </c>
    </row>
    <row r="477" spans="6:6" x14ac:dyDescent="0.25">
      <c r="F477" t="s">
        <v>1305</v>
      </c>
    </row>
    <row r="478" spans="6:6" x14ac:dyDescent="0.25">
      <c r="F478" t="s">
        <v>1306</v>
      </c>
    </row>
    <row r="479" spans="6:6" x14ac:dyDescent="0.25">
      <c r="F479" t="s">
        <v>1307</v>
      </c>
    </row>
    <row r="480" spans="6:6" x14ac:dyDescent="0.25">
      <c r="F480" t="s">
        <v>1308</v>
      </c>
    </row>
    <row r="481" spans="6:6" x14ac:dyDescent="0.25">
      <c r="F481" t="s">
        <v>1309</v>
      </c>
    </row>
    <row r="482" spans="6:6" x14ac:dyDescent="0.25">
      <c r="F482" t="s">
        <v>1310</v>
      </c>
    </row>
    <row r="483" spans="6:6" x14ac:dyDescent="0.25">
      <c r="F483" t="s">
        <v>1311</v>
      </c>
    </row>
    <row r="484" spans="6:6" x14ac:dyDescent="0.25">
      <c r="F484" t="s">
        <v>1312</v>
      </c>
    </row>
    <row r="485" spans="6:6" x14ac:dyDescent="0.25">
      <c r="F485" t="s">
        <v>1313</v>
      </c>
    </row>
    <row r="486" spans="6:6" x14ac:dyDescent="0.25">
      <c r="F486" t="s">
        <v>1314</v>
      </c>
    </row>
    <row r="487" spans="6:6" x14ac:dyDescent="0.25">
      <c r="F487" t="s">
        <v>1315</v>
      </c>
    </row>
    <row r="488" spans="6:6" x14ac:dyDescent="0.25">
      <c r="F488" t="s">
        <v>1316</v>
      </c>
    </row>
    <row r="489" spans="6:6" x14ac:dyDescent="0.25">
      <c r="F489" t="s">
        <v>1317</v>
      </c>
    </row>
    <row r="490" spans="6:6" x14ac:dyDescent="0.25">
      <c r="F490" t="s">
        <v>1318</v>
      </c>
    </row>
    <row r="491" spans="6:6" x14ac:dyDescent="0.25">
      <c r="F491" t="s">
        <v>1319</v>
      </c>
    </row>
    <row r="492" spans="6:6" x14ac:dyDescent="0.25">
      <c r="F492" t="s">
        <v>1320</v>
      </c>
    </row>
    <row r="493" spans="6:6" x14ac:dyDescent="0.25">
      <c r="F493" t="s">
        <v>1321</v>
      </c>
    </row>
    <row r="494" spans="6:6" x14ac:dyDescent="0.25">
      <c r="F494" t="s">
        <v>1322</v>
      </c>
    </row>
    <row r="495" spans="6:6" x14ac:dyDescent="0.25">
      <c r="F495" t="s">
        <v>1323</v>
      </c>
    </row>
    <row r="496" spans="6:6" x14ac:dyDescent="0.25">
      <c r="F496" t="s">
        <v>1324</v>
      </c>
    </row>
    <row r="497" spans="6:6" x14ac:dyDescent="0.25">
      <c r="F497" t="s">
        <v>1325</v>
      </c>
    </row>
    <row r="498" spans="6:6" x14ac:dyDescent="0.25">
      <c r="F498" t="s">
        <v>1326</v>
      </c>
    </row>
    <row r="499" spans="6:6" x14ac:dyDescent="0.25">
      <c r="F499" t="s">
        <v>1327</v>
      </c>
    </row>
    <row r="500" spans="6:6" x14ac:dyDescent="0.25">
      <c r="F500" t="s">
        <v>1328</v>
      </c>
    </row>
    <row r="501" spans="6:6" x14ac:dyDescent="0.25">
      <c r="F501" t="s">
        <v>1329</v>
      </c>
    </row>
    <row r="502" spans="6:6" x14ac:dyDescent="0.25">
      <c r="F502" t="s">
        <v>1330</v>
      </c>
    </row>
    <row r="503" spans="6:6" x14ac:dyDescent="0.25">
      <c r="F503" t="s">
        <v>1331</v>
      </c>
    </row>
    <row r="504" spans="6:6" x14ac:dyDescent="0.25">
      <c r="F504" t="s">
        <v>1332</v>
      </c>
    </row>
    <row r="505" spans="6:6" x14ac:dyDescent="0.25">
      <c r="F505" t="s">
        <v>1333</v>
      </c>
    </row>
    <row r="506" spans="6:6" x14ac:dyDescent="0.25">
      <c r="F506" t="s">
        <v>1334</v>
      </c>
    </row>
    <row r="507" spans="6:6" x14ac:dyDescent="0.25">
      <c r="F507" t="s">
        <v>1335</v>
      </c>
    </row>
    <row r="508" spans="6:6" x14ac:dyDescent="0.25">
      <c r="F508" t="s">
        <v>1336</v>
      </c>
    </row>
    <row r="509" spans="6:6" x14ac:dyDescent="0.25">
      <c r="F509" t="s">
        <v>1337</v>
      </c>
    </row>
    <row r="510" spans="6:6" x14ac:dyDescent="0.25">
      <c r="F510" t="s">
        <v>1338</v>
      </c>
    </row>
    <row r="511" spans="6:6" x14ac:dyDescent="0.25">
      <c r="F511" t="s">
        <v>1339</v>
      </c>
    </row>
    <row r="512" spans="6:6" x14ac:dyDescent="0.25">
      <c r="F512" t="s">
        <v>1340</v>
      </c>
    </row>
    <row r="513" spans="6:6" x14ac:dyDescent="0.25">
      <c r="F513" t="s">
        <v>1341</v>
      </c>
    </row>
    <row r="514" spans="6:6" x14ac:dyDescent="0.25">
      <c r="F514" t="s">
        <v>1342</v>
      </c>
    </row>
    <row r="515" spans="6:6" x14ac:dyDescent="0.25">
      <c r="F515" t="s">
        <v>1343</v>
      </c>
    </row>
    <row r="516" spans="6:6" x14ac:dyDescent="0.25">
      <c r="F516" t="s">
        <v>1344</v>
      </c>
    </row>
    <row r="517" spans="6:6" x14ac:dyDescent="0.25">
      <c r="F517" t="s">
        <v>1345</v>
      </c>
    </row>
    <row r="518" spans="6:6" x14ac:dyDescent="0.25">
      <c r="F518" t="s">
        <v>1346</v>
      </c>
    </row>
    <row r="519" spans="6:6" x14ac:dyDescent="0.25">
      <c r="F519" t="s">
        <v>1347</v>
      </c>
    </row>
    <row r="520" spans="6:6" x14ac:dyDescent="0.25">
      <c r="F520" t="s">
        <v>1348</v>
      </c>
    </row>
    <row r="521" spans="6:6" x14ac:dyDescent="0.25">
      <c r="F521" t="s">
        <v>1349</v>
      </c>
    </row>
    <row r="522" spans="6:6" x14ac:dyDescent="0.25">
      <c r="F522" t="s">
        <v>1350</v>
      </c>
    </row>
    <row r="523" spans="6:6" x14ac:dyDescent="0.25">
      <c r="F523" t="s">
        <v>1351</v>
      </c>
    </row>
    <row r="524" spans="6:6" x14ac:dyDescent="0.25">
      <c r="F524" t="s">
        <v>1352</v>
      </c>
    </row>
    <row r="525" spans="6:6" x14ac:dyDescent="0.25">
      <c r="F525" t="s">
        <v>1353</v>
      </c>
    </row>
    <row r="526" spans="6:6" x14ac:dyDescent="0.25">
      <c r="F526" t="s">
        <v>1354</v>
      </c>
    </row>
    <row r="527" spans="6:6" x14ac:dyDescent="0.25">
      <c r="F527" t="s">
        <v>1355</v>
      </c>
    </row>
    <row r="528" spans="6:6" x14ac:dyDescent="0.25">
      <c r="F528" t="s">
        <v>1356</v>
      </c>
    </row>
    <row r="529" spans="6:6" x14ac:dyDescent="0.25">
      <c r="F529" t="s">
        <v>1357</v>
      </c>
    </row>
    <row r="530" spans="6:6" x14ac:dyDescent="0.25">
      <c r="F530" t="s">
        <v>1358</v>
      </c>
    </row>
    <row r="531" spans="6:6" x14ac:dyDescent="0.25">
      <c r="F531" t="s">
        <v>1359</v>
      </c>
    </row>
    <row r="532" spans="6:6" x14ac:dyDescent="0.25">
      <c r="F532" t="s">
        <v>1360</v>
      </c>
    </row>
    <row r="533" spans="6:6" x14ac:dyDescent="0.25">
      <c r="F533" t="s">
        <v>1361</v>
      </c>
    </row>
    <row r="534" spans="6:6" x14ac:dyDescent="0.25">
      <c r="F534" t="s">
        <v>1362</v>
      </c>
    </row>
    <row r="535" spans="6:6" x14ac:dyDescent="0.25">
      <c r="F535" t="s">
        <v>1363</v>
      </c>
    </row>
    <row r="536" spans="6:6" x14ac:dyDescent="0.25">
      <c r="F536" t="s">
        <v>1364</v>
      </c>
    </row>
    <row r="537" spans="6:6" x14ac:dyDescent="0.25">
      <c r="F537" t="s">
        <v>1365</v>
      </c>
    </row>
    <row r="538" spans="6:6" x14ac:dyDescent="0.25">
      <c r="F538" t="s">
        <v>1366</v>
      </c>
    </row>
    <row r="539" spans="6:6" x14ac:dyDescent="0.25">
      <c r="F539" t="s">
        <v>1367</v>
      </c>
    </row>
    <row r="540" spans="6:6" x14ac:dyDescent="0.25">
      <c r="F540" t="s">
        <v>1368</v>
      </c>
    </row>
    <row r="541" spans="6:6" x14ac:dyDescent="0.25">
      <c r="F541" t="s">
        <v>1369</v>
      </c>
    </row>
    <row r="542" spans="6:6" x14ac:dyDescent="0.25">
      <c r="F542" t="s">
        <v>1370</v>
      </c>
    </row>
    <row r="543" spans="6:6" x14ac:dyDescent="0.25">
      <c r="F543" t="s">
        <v>1371</v>
      </c>
    </row>
    <row r="544" spans="6:6" x14ac:dyDescent="0.25">
      <c r="F544" t="s">
        <v>1372</v>
      </c>
    </row>
    <row r="545" spans="6:6" x14ac:dyDescent="0.25">
      <c r="F545" t="s">
        <v>1373</v>
      </c>
    </row>
    <row r="546" spans="6:6" x14ac:dyDescent="0.25">
      <c r="F546" t="s">
        <v>1374</v>
      </c>
    </row>
    <row r="547" spans="6:6" x14ac:dyDescent="0.25">
      <c r="F547" t="s">
        <v>1375</v>
      </c>
    </row>
    <row r="548" spans="6:6" x14ac:dyDescent="0.25">
      <c r="F548" t="s">
        <v>1376</v>
      </c>
    </row>
    <row r="549" spans="6:6" x14ac:dyDescent="0.25">
      <c r="F549" t="s">
        <v>1377</v>
      </c>
    </row>
    <row r="550" spans="6:6" x14ac:dyDescent="0.25">
      <c r="F550" t="s">
        <v>1378</v>
      </c>
    </row>
    <row r="551" spans="6:6" x14ac:dyDescent="0.25">
      <c r="F551" t="s">
        <v>1379</v>
      </c>
    </row>
    <row r="552" spans="6:6" x14ac:dyDescent="0.25">
      <c r="F552" t="s">
        <v>1380</v>
      </c>
    </row>
    <row r="553" spans="6:6" x14ac:dyDescent="0.25">
      <c r="F553" t="s">
        <v>1381</v>
      </c>
    </row>
    <row r="554" spans="6:6" x14ac:dyDescent="0.25">
      <c r="F554" t="s">
        <v>1382</v>
      </c>
    </row>
    <row r="555" spans="6:6" x14ac:dyDescent="0.25">
      <c r="F555" t="s">
        <v>1383</v>
      </c>
    </row>
    <row r="556" spans="6:6" x14ac:dyDescent="0.25">
      <c r="F556" t="s">
        <v>1384</v>
      </c>
    </row>
    <row r="557" spans="6:6" x14ac:dyDescent="0.25">
      <c r="F557" t="s">
        <v>1385</v>
      </c>
    </row>
    <row r="558" spans="6:6" x14ac:dyDescent="0.25">
      <c r="F558" t="s">
        <v>1386</v>
      </c>
    </row>
    <row r="559" spans="6:6" x14ac:dyDescent="0.25">
      <c r="F559" t="s">
        <v>1387</v>
      </c>
    </row>
    <row r="560" spans="6:6" x14ac:dyDescent="0.25">
      <c r="F560" t="s">
        <v>1388</v>
      </c>
    </row>
    <row r="561" spans="6:6" x14ac:dyDescent="0.25">
      <c r="F561" t="s">
        <v>1389</v>
      </c>
    </row>
    <row r="562" spans="6:6" x14ac:dyDescent="0.25">
      <c r="F562" t="s">
        <v>1390</v>
      </c>
    </row>
    <row r="563" spans="6:6" x14ac:dyDescent="0.25">
      <c r="F563" t="s">
        <v>1391</v>
      </c>
    </row>
    <row r="564" spans="6:6" x14ac:dyDescent="0.25">
      <c r="F564" t="s">
        <v>1392</v>
      </c>
    </row>
    <row r="565" spans="6:6" x14ac:dyDescent="0.25">
      <c r="F565" t="s">
        <v>1393</v>
      </c>
    </row>
    <row r="566" spans="6:6" x14ac:dyDescent="0.25">
      <c r="F566" t="s">
        <v>1394</v>
      </c>
    </row>
    <row r="567" spans="6:6" x14ac:dyDescent="0.25">
      <c r="F567" t="s">
        <v>1395</v>
      </c>
    </row>
    <row r="568" spans="6:6" x14ac:dyDescent="0.25">
      <c r="F568" t="s">
        <v>1396</v>
      </c>
    </row>
    <row r="569" spans="6:6" x14ac:dyDescent="0.25">
      <c r="F569" t="s">
        <v>1397</v>
      </c>
    </row>
    <row r="570" spans="6:6" x14ac:dyDescent="0.25">
      <c r="F570" t="s">
        <v>1398</v>
      </c>
    </row>
    <row r="571" spans="6:6" x14ac:dyDescent="0.25">
      <c r="F571" t="s">
        <v>1399</v>
      </c>
    </row>
    <row r="572" spans="6:6" x14ac:dyDescent="0.25">
      <c r="F572" t="s">
        <v>1400</v>
      </c>
    </row>
    <row r="573" spans="6:6" x14ac:dyDescent="0.25">
      <c r="F573" t="s">
        <v>1401</v>
      </c>
    </row>
    <row r="574" spans="6:6" x14ac:dyDescent="0.25">
      <c r="F574" t="s">
        <v>1402</v>
      </c>
    </row>
    <row r="575" spans="6:6" x14ac:dyDescent="0.25">
      <c r="F575" t="s">
        <v>1403</v>
      </c>
    </row>
    <row r="576" spans="6:6" x14ac:dyDescent="0.25">
      <c r="F576" t="s">
        <v>1404</v>
      </c>
    </row>
    <row r="577" spans="6:6" x14ac:dyDescent="0.25">
      <c r="F577" t="s">
        <v>1405</v>
      </c>
    </row>
    <row r="578" spans="6:6" x14ac:dyDescent="0.25">
      <c r="F578" t="s">
        <v>1406</v>
      </c>
    </row>
    <row r="579" spans="6:6" x14ac:dyDescent="0.25">
      <c r="F579" t="s">
        <v>1407</v>
      </c>
    </row>
    <row r="580" spans="6:6" x14ac:dyDescent="0.25">
      <c r="F580" t="s">
        <v>1408</v>
      </c>
    </row>
    <row r="581" spans="6:6" x14ac:dyDescent="0.25">
      <c r="F581" t="s">
        <v>1409</v>
      </c>
    </row>
    <row r="582" spans="6:6" x14ac:dyDescent="0.25">
      <c r="F582" t="s">
        <v>1410</v>
      </c>
    </row>
    <row r="583" spans="6:6" x14ac:dyDescent="0.25">
      <c r="F583" t="s">
        <v>1411</v>
      </c>
    </row>
    <row r="584" spans="6:6" x14ac:dyDescent="0.25">
      <c r="F584" t="s">
        <v>1412</v>
      </c>
    </row>
    <row r="585" spans="6:6" x14ac:dyDescent="0.25">
      <c r="F585" t="s">
        <v>1413</v>
      </c>
    </row>
    <row r="586" spans="6:6" x14ac:dyDescent="0.25">
      <c r="F586" t="s">
        <v>1414</v>
      </c>
    </row>
    <row r="587" spans="6:6" x14ac:dyDescent="0.25">
      <c r="F587" t="s">
        <v>1415</v>
      </c>
    </row>
    <row r="588" spans="6:6" x14ac:dyDescent="0.25">
      <c r="F588" t="s">
        <v>1416</v>
      </c>
    </row>
    <row r="589" spans="6:6" x14ac:dyDescent="0.25">
      <c r="F589" t="s">
        <v>1417</v>
      </c>
    </row>
    <row r="590" spans="6:6" x14ac:dyDescent="0.25">
      <c r="F590" t="s">
        <v>1418</v>
      </c>
    </row>
    <row r="591" spans="6:6" x14ac:dyDescent="0.25">
      <c r="F591" t="s">
        <v>1419</v>
      </c>
    </row>
    <row r="592" spans="6:6" x14ac:dyDescent="0.25">
      <c r="F592" t="s">
        <v>1420</v>
      </c>
    </row>
    <row r="593" spans="6:6" x14ac:dyDescent="0.25">
      <c r="F593" t="s">
        <v>1421</v>
      </c>
    </row>
    <row r="594" spans="6:6" x14ac:dyDescent="0.25">
      <c r="F594" t="s">
        <v>1422</v>
      </c>
    </row>
    <row r="595" spans="6:6" x14ac:dyDescent="0.25">
      <c r="F595" t="s">
        <v>1423</v>
      </c>
    </row>
    <row r="596" spans="6:6" x14ac:dyDescent="0.25">
      <c r="F596" t="s">
        <v>1424</v>
      </c>
    </row>
    <row r="597" spans="6:6" x14ac:dyDescent="0.25">
      <c r="F597" t="s">
        <v>1425</v>
      </c>
    </row>
    <row r="598" spans="6:6" x14ac:dyDescent="0.25">
      <c r="F598" t="s">
        <v>1426</v>
      </c>
    </row>
    <row r="599" spans="6:6" x14ac:dyDescent="0.25">
      <c r="F599" t="s">
        <v>1427</v>
      </c>
    </row>
    <row r="600" spans="6:6" x14ac:dyDescent="0.25">
      <c r="F600" t="s">
        <v>1428</v>
      </c>
    </row>
    <row r="601" spans="6:6" x14ac:dyDescent="0.25">
      <c r="F601" t="s">
        <v>1429</v>
      </c>
    </row>
    <row r="602" spans="6:6" x14ac:dyDescent="0.25">
      <c r="F602" t="s">
        <v>1430</v>
      </c>
    </row>
    <row r="603" spans="6:6" x14ac:dyDescent="0.25">
      <c r="F603" t="s">
        <v>1431</v>
      </c>
    </row>
    <row r="604" spans="6:6" x14ac:dyDescent="0.25">
      <c r="F604" t="s">
        <v>1432</v>
      </c>
    </row>
    <row r="605" spans="6:6" x14ac:dyDescent="0.25">
      <c r="F605" t="s">
        <v>1433</v>
      </c>
    </row>
    <row r="606" spans="6:6" x14ac:dyDescent="0.25">
      <c r="F606" t="s">
        <v>1434</v>
      </c>
    </row>
    <row r="607" spans="6:6" x14ac:dyDescent="0.25">
      <c r="F607" t="s">
        <v>1435</v>
      </c>
    </row>
    <row r="608" spans="6:6" x14ac:dyDescent="0.25">
      <c r="F608" t="s">
        <v>1436</v>
      </c>
    </row>
    <row r="609" spans="6:6" x14ac:dyDescent="0.25">
      <c r="F609" t="s">
        <v>1437</v>
      </c>
    </row>
    <row r="610" spans="6:6" x14ac:dyDescent="0.25">
      <c r="F610" t="s">
        <v>1438</v>
      </c>
    </row>
  </sheetData>
  <sheetProtection algorithmName="SHA-512" hashValue="MpcZnbBdyi05STNdhaEtIZ4sGxUweRIF1/VPS+B2grO0kbWh6Npil4EMp3Nk5WZAe+Tyc7aaFY+5YRSDbjjNCg==" saltValue="iUUpOPzH1EyC8ZTuN5Cd4g==" spinCount="100000" sheet="1" objects="1" scenarios="1"/>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76FAAA-80CC-40D8-A86B-F7A1E67BF32C}">
  <sheetPr codeName="Sheet11"/>
  <dimension ref="A1:G40"/>
  <sheetViews>
    <sheetView zoomScale="90" zoomScaleNormal="90" workbookViewId="0">
      <selection activeCell="F8" sqref="F8"/>
    </sheetView>
  </sheetViews>
  <sheetFormatPr defaultColWidth="0" defaultRowHeight="15" zeroHeight="1" x14ac:dyDescent="0.25"/>
  <cols>
    <col min="1" max="1" width="2.7109375" customWidth="1"/>
    <col min="2" max="2" width="13.85546875" customWidth="1"/>
    <col min="3" max="3" width="3.140625" customWidth="1"/>
    <col min="4" max="4" width="5.85546875" customWidth="1"/>
    <col min="5" max="5" width="41.140625" customWidth="1"/>
    <col min="6" max="6" width="11.140625" style="24" customWidth="1"/>
    <col min="7" max="7" width="8.42578125" customWidth="1"/>
    <col min="8" max="16384" width="3.7109375" hidden="1"/>
  </cols>
  <sheetData>
    <row r="1" spans="1:7" ht="18" customHeight="1" x14ac:dyDescent="0.25">
      <c r="A1" s="3"/>
      <c r="B1" s="3"/>
      <c r="C1" s="3"/>
      <c r="D1" s="24"/>
      <c r="E1" s="24"/>
      <c r="G1" s="24"/>
    </row>
    <row r="2" spans="1:7" ht="18" customHeight="1" x14ac:dyDescent="0.25">
      <c r="A2" s="4"/>
      <c r="B2" s="3"/>
      <c r="C2" s="4"/>
      <c r="D2" s="41"/>
      <c r="E2" s="57" t="s">
        <v>8</v>
      </c>
      <c r="F2" s="57"/>
      <c r="G2" s="35"/>
    </row>
    <row r="3" spans="1:7" ht="18" customHeight="1" x14ac:dyDescent="0.25">
      <c r="A3" s="4"/>
      <c r="B3" s="4"/>
      <c r="C3" s="4"/>
      <c r="D3" s="41"/>
      <c r="E3" s="104"/>
      <c r="F3" s="112"/>
      <c r="G3" s="24"/>
    </row>
    <row r="4" spans="1:7" ht="18" customHeight="1" x14ac:dyDescent="0.25">
      <c r="A4" s="5"/>
      <c r="B4" s="4"/>
      <c r="C4" s="3"/>
      <c r="D4" s="24"/>
      <c r="E4" s="66"/>
      <c r="F4" s="66"/>
      <c r="G4" s="24"/>
    </row>
    <row r="5" spans="1:7" ht="18" customHeight="1" x14ac:dyDescent="0.25">
      <c r="A5" s="3"/>
      <c r="B5" s="7" t="s">
        <v>9</v>
      </c>
      <c r="C5" s="3"/>
      <c r="D5" s="24"/>
      <c r="E5" s="66"/>
      <c r="F5" s="66"/>
      <c r="G5" s="24"/>
    </row>
    <row r="6" spans="1:7" ht="18" customHeight="1" x14ac:dyDescent="0.25">
      <c r="A6" s="3"/>
      <c r="B6" s="4"/>
      <c r="C6" s="3"/>
      <c r="D6" s="24"/>
      <c r="E6" s="57" t="s">
        <v>10</v>
      </c>
      <c r="F6" s="57"/>
      <c r="G6" s="35"/>
    </row>
    <row r="7" spans="1:7" ht="18" customHeight="1" x14ac:dyDescent="0.25">
      <c r="A7" s="3"/>
      <c r="B7" s="21" t="s">
        <v>11</v>
      </c>
      <c r="C7" s="3"/>
      <c r="D7" s="24"/>
      <c r="E7" s="103"/>
      <c r="F7" s="112"/>
      <c r="G7" s="24"/>
    </row>
    <row r="8" spans="1:7" ht="18" customHeight="1" x14ac:dyDescent="0.25">
      <c r="A8" s="3"/>
      <c r="B8" s="3"/>
      <c r="C8" s="3"/>
      <c r="D8" s="24"/>
      <c r="E8" s="66"/>
      <c r="F8" s="66"/>
      <c r="G8" s="24"/>
    </row>
    <row r="9" spans="1:7" ht="18" customHeight="1" x14ac:dyDescent="0.25">
      <c r="A9" s="3"/>
      <c r="B9" s="120" t="s">
        <v>12</v>
      </c>
      <c r="C9" s="3"/>
      <c r="D9" s="24"/>
      <c r="E9" s="66"/>
      <c r="F9" s="66"/>
      <c r="G9" s="24"/>
    </row>
    <row r="10" spans="1:7" ht="18" customHeight="1" x14ac:dyDescent="0.25">
      <c r="A10" s="3"/>
      <c r="B10" s="120"/>
      <c r="C10" s="3"/>
      <c r="D10" s="24"/>
      <c r="E10" s="57" t="s">
        <v>13</v>
      </c>
      <c r="F10" s="57"/>
      <c r="G10" s="35"/>
    </row>
    <row r="11" spans="1:7" ht="18" customHeight="1" x14ac:dyDescent="0.25">
      <c r="A11" s="3"/>
      <c r="B11" s="120"/>
      <c r="C11" s="3"/>
      <c r="D11" s="24"/>
      <c r="E11" s="104"/>
      <c r="F11" s="112"/>
      <c r="G11" s="24"/>
    </row>
    <row r="12" spans="1:7" ht="18" customHeight="1" x14ac:dyDescent="0.25">
      <c r="A12" s="3"/>
      <c r="B12" s="120"/>
      <c r="C12" s="3"/>
      <c r="D12" s="24"/>
      <c r="E12" s="66"/>
      <c r="F12" s="66"/>
      <c r="G12" s="24"/>
    </row>
    <row r="13" spans="1:7" ht="18" customHeight="1" x14ac:dyDescent="0.25">
      <c r="A13" s="3"/>
      <c r="B13" s="120"/>
      <c r="C13" s="3"/>
      <c r="D13" s="24"/>
      <c r="E13" s="66"/>
      <c r="F13" s="66"/>
      <c r="G13" s="24"/>
    </row>
    <row r="14" spans="1:7" ht="18" customHeight="1" x14ac:dyDescent="0.25">
      <c r="A14" s="3"/>
      <c r="B14" s="120"/>
      <c r="C14" s="3"/>
      <c r="D14" s="24"/>
      <c r="E14" s="57" t="s">
        <v>14</v>
      </c>
      <c r="F14" s="57"/>
      <c r="G14" s="35"/>
    </row>
    <row r="15" spans="1:7" ht="18" customHeight="1" x14ac:dyDescent="0.25">
      <c r="A15" s="3"/>
      <c r="B15" s="120"/>
      <c r="C15" s="3"/>
      <c r="D15" s="24"/>
      <c r="E15" s="105"/>
      <c r="F15" s="113"/>
      <c r="G15" s="64"/>
    </row>
    <row r="16" spans="1:7" ht="18" customHeight="1" x14ac:dyDescent="0.25">
      <c r="A16" s="3"/>
      <c r="B16" s="8"/>
      <c r="C16" s="3"/>
      <c r="D16" s="24"/>
      <c r="E16" s="66"/>
      <c r="F16" s="66"/>
      <c r="G16" s="24"/>
    </row>
    <row r="17" spans="1:7" ht="18" customHeight="1" x14ac:dyDescent="0.25">
      <c r="A17" s="3"/>
      <c r="B17" s="8"/>
      <c r="C17" s="3"/>
      <c r="D17" s="24"/>
      <c r="E17" s="66"/>
      <c r="F17" s="66"/>
      <c r="G17" s="24"/>
    </row>
    <row r="18" spans="1:7" ht="18" customHeight="1" x14ac:dyDescent="0.25">
      <c r="A18" s="3"/>
      <c r="B18" s="8"/>
      <c r="C18" s="3"/>
      <c r="D18" s="24"/>
      <c r="E18" s="57" t="s">
        <v>15</v>
      </c>
      <c r="F18" s="57"/>
      <c r="G18" s="35"/>
    </row>
    <row r="19" spans="1:7" ht="18" customHeight="1" x14ac:dyDescent="0.25">
      <c r="A19" s="3"/>
      <c r="B19" s="8"/>
      <c r="C19" s="3"/>
      <c r="D19" s="24"/>
      <c r="E19" s="104"/>
      <c r="F19" s="112"/>
      <c r="G19" s="24"/>
    </row>
    <row r="20" spans="1:7" ht="18" customHeight="1" x14ac:dyDescent="0.25">
      <c r="A20" s="3"/>
      <c r="B20" s="8"/>
      <c r="C20" s="3"/>
      <c r="D20" s="24"/>
      <c r="E20" s="66"/>
      <c r="F20" s="66"/>
      <c r="G20" s="24"/>
    </row>
    <row r="21" spans="1:7" ht="18" customHeight="1" x14ac:dyDescent="0.25">
      <c r="A21" s="3"/>
      <c r="B21" s="8"/>
      <c r="C21" s="3"/>
      <c r="D21" s="24"/>
      <c r="E21" s="66"/>
      <c r="F21" s="66"/>
      <c r="G21" s="24"/>
    </row>
    <row r="22" spans="1:7" ht="18" customHeight="1" x14ac:dyDescent="0.25">
      <c r="A22" s="3"/>
      <c r="B22" s="8"/>
      <c r="C22" s="3"/>
      <c r="D22" s="24"/>
      <c r="E22" s="57" t="s">
        <v>16</v>
      </c>
      <c r="F22" s="57"/>
      <c r="G22" s="35"/>
    </row>
    <row r="23" spans="1:7" ht="18" customHeight="1" x14ac:dyDescent="0.25">
      <c r="A23" s="3"/>
      <c r="B23" s="3"/>
      <c r="C23" s="3"/>
      <c r="D23" s="24"/>
      <c r="E23" s="103"/>
      <c r="F23" s="112"/>
      <c r="G23" s="35"/>
    </row>
    <row r="24" spans="1:7" ht="18" customHeight="1" x14ac:dyDescent="0.25">
      <c r="A24" s="3"/>
      <c r="B24" s="3"/>
      <c r="C24" s="3"/>
      <c r="D24" s="24"/>
      <c r="E24" s="66"/>
      <c r="F24" s="66"/>
      <c r="G24" s="24"/>
    </row>
    <row r="25" spans="1:7" x14ac:dyDescent="0.25">
      <c r="A25" s="3"/>
      <c r="B25" s="3"/>
      <c r="C25" s="3"/>
      <c r="D25" s="24"/>
      <c r="E25" s="66"/>
      <c r="F25" s="66"/>
      <c r="G25" s="24"/>
    </row>
    <row r="26" spans="1:7" ht="48.6" customHeight="1" x14ac:dyDescent="0.25">
      <c r="A26" s="3"/>
      <c r="B26" s="3"/>
      <c r="C26" s="3"/>
      <c r="D26" s="24"/>
      <c r="E26" s="57" t="s">
        <v>1450</v>
      </c>
      <c r="F26" s="57"/>
      <c r="G26" s="24"/>
    </row>
    <row r="27" spans="1:7" ht="28.5" customHeight="1" x14ac:dyDescent="0.25">
      <c r="A27" s="3"/>
      <c r="B27" s="3"/>
      <c r="C27" s="3"/>
      <c r="D27" s="24"/>
      <c r="E27" s="121"/>
      <c r="F27" s="114"/>
      <c r="G27" s="65"/>
    </row>
    <row r="28" spans="1:7" ht="18" customHeight="1" x14ac:dyDescent="0.25">
      <c r="A28" s="3"/>
      <c r="B28" s="3"/>
      <c r="C28" s="3"/>
      <c r="D28" s="24"/>
      <c r="E28" s="122"/>
      <c r="F28" s="114"/>
      <c r="G28" s="65"/>
    </row>
    <row r="29" spans="1:7" ht="30" customHeight="1" x14ac:dyDescent="0.25">
      <c r="A29" s="3"/>
      <c r="B29" s="3"/>
      <c r="C29" s="3"/>
      <c r="D29" s="24"/>
      <c r="E29" s="122"/>
      <c r="F29" s="114"/>
      <c r="G29" s="65"/>
    </row>
    <row r="30" spans="1:7" ht="18" customHeight="1" x14ac:dyDescent="0.25">
      <c r="A30" s="3"/>
      <c r="B30" s="3"/>
      <c r="C30" s="3"/>
      <c r="D30" s="24"/>
      <c r="E30" s="122"/>
      <c r="F30" s="114"/>
      <c r="G30" s="24"/>
    </row>
    <row r="31" spans="1:7" ht="18" customHeight="1" x14ac:dyDescent="0.25">
      <c r="A31" s="3"/>
      <c r="B31" s="3"/>
      <c r="C31" s="3"/>
      <c r="D31" s="24"/>
      <c r="E31" s="123"/>
      <c r="F31" s="114"/>
      <c r="G31" s="24"/>
    </row>
    <row r="32" spans="1:7" ht="9.9499999999999993" customHeight="1" x14ac:dyDescent="0.25">
      <c r="A32" s="3"/>
      <c r="B32" s="3"/>
      <c r="C32" s="3"/>
      <c r="D32" s="24"/>
      <c r="E32" s="24"/>
      <c r="G32" s="24"/>
    </row>
    <row r="33" spans="1:7" ht="5.45" customHeight="1" thickBot="1" x14ac:dyDescent="0.3">
      <c r="A33" s="3"/>
      <c r="B33" s="3"/>
      <c r="C33" s="3"/>
      <c r="D33" s="24"/>
      <c r="E33" s="24"/>
      <c r="G33" s="24"/>
    </row>
    <row r="34" spans="1:7" ht="18" customHeight="1" thickBot="1" x14ac:dyDescent="0.3">
      <c r="A34" s="3"/>
      <c r="B34" s="63" t="s">
        <v>17</v>
      </c>
      <c r="C34" s="3"/>
      <c r="D34" s="24"/>
      <c r="E34" s="24"/>
      <c r="G34" s="24"/>
    </row>
    <row r="35" spans="1:7" ht="18" customHeight="1" thickBot="1" x14ac:dyDescent="0.3">
      <c r="A35" s="3"/>
      <c r="B35" s="63" t="s">
        <v>7</v>
      </c>
      <c r="C35" s="3"/>
      <c r="D35" s="24"/>
      <c r="E35" s="24"/>
      <c r="G35" s="24"/>
    </row>
    <row r="36" spans="1:7" ht="18" customHeight="1" x14ac:dyDescent="0.25">
      <c r="A36" s="3"/>
      <c r="B36" s="3"/>
      <c r="C36" s="3"/>
      <c r="D36" s="24"/>
      <c r="E36" s="24"/>
      <c r="G36" s="24"/>
    </row>
    <row r="37" spans="1:7" ht="18" hidden="1" customHeight="1" x14ac:dyDescent="0.25"/>
    <row r="38" spans="1:7" ht="18" hidden="1" customHeight="1" x14ac:dyDescent="0.25"/>
    <row r="39" spans="1:7" ht="18" hidden="1" customHeight="1" x14ac:dyDescent="0.25"/>
    <row r="40" spans="1:7" ht="18" hidden="1" customHeight="1" x14ac:dyDescent="0.25"/>
  </sheetData>
  <sheetProtection algorithmName="SHA-512" hashValue="vnZasDwTDj9hKmB7yOnqVPAjFMqgc1KNir9hrEvhjb666Uj8R6ve0IJFYlRB3iabo4CBpOgsXnv4J6KMaiAm6A==" saltValue="ZEzh6Q0eJ9bGdko7fiJsSA==" spinCount="100000" sheet="1" objects="1" scenarios="1"/>
  <mergeCells count="2">
    <mergeCell ref="B9:B15"/>
    <mergeCell ref="E27:E31"/>
  </mergeCells>
  <conditionalFormatting sqref="E3:G4 E7:G8 E11:G12 E15:G16 E19:G20 E23:F23 E24:G25 E27:G27">
    <cfRule type="notContainsBlanks" dxfId="79" priority="1">
      <formula>LEN(TRIM(E3))&gt;0</formula>
    </cfRule>
  </conditionalFormatting>
  <hyperlinks>
    <hyperlink ref="B34" location="Guidance!A1" display="Back" xr:uid="{0AF8D276-C8E0-4E79-B514-12F70269D01D}"/>
    <hyperlink ref="B35" location="'Section 1b'!A1" display="Next" xr:uid="{83CEFF7F-84C8-4814-AD6F-9038F6886F4E}"/>
  </hyperlinks>
  <pageMargins left="0.7" right="0.7" top="0.75" bottom="0.75" header="0.3" footer="0.3"/>
  <pageSetup paperSize="9" orientation="portrait"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CED2ACFC-155A-4686-B8BE-24C508B964BF}">
          <x14:formula1>
            <xm:f>'Data Validation'!$D$6:$D$46464</xm:f>
          </x14:formula1>
          <xm:sqref>E23:F23</xm:sqref>
        </x14:dataValidation>
        <x14:dataValidation type="list" allowBlank="1" showInputMessage="1" showErrorMessage="1" xr:uid="{8C0FAB4E-92A7-4BD0-BA3C-FD717CD14E11}">
          <x14:formula1>
            <xm:f>'Data Validation'!$B$6:$B$48</xm:f>
          </x14:formula1>
          <xm:sqref>E7:F7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42C008-D944-46F6-AE14-AC2C46BAF1FE}">
  <sheetPr codeName="Sheet2"/>
  <dimension ref="A1:T41"/>
  <sheetViews>
    <sheetView zoomScale="90" zoomScaleNormal="90" workbookViewId="0">
      <selection activeCell="K1" sqref="K1"/>
    </sheetView>
  </sheetViews>
  <sheetFormatPr defaultColWidth="0" defaultRowHeight="15" zeroHeight="1" x14ac:dyDescent="0.25"/>
  <cols>
    <col min="1" max="1" width="1.7109375" style="6" customWidth="1"/>
    <col min="2" max="2" width="15.85546875" customWidth="1"/>
    <col min="3" max="3" width="2.42578125" customWidth="1"/>
    <col min="4" max="4" width="2" customWidth="1"/>
    <col min="5" max="5" width="15.85546875" customWidth="1"/>
    <col min="6" max="11" width="7.5703125" customWidth="1"/>
    <col min="12" max="12" width="4.140625" customWidth="1"/>
    <col min="13" max="20" width="0" hidden="1" customWidth="1"/>
    <col min="21" max="16384" width="8.7109375" hidden="1"/>
  </cols>
  <sheetData>
    <row r="1" spans="1:12" ht="61.5" customHeight="1" x14ac:dyDescent="0.25">
      <c r="A1" s="11"/>
      <c r="B1" s="18"/>
      <c r="C1" s="12"/>
      <c r="D1" s="22"/>
      <c r="E1" s="22"/>
      <c r="F1" s="22"/>
      <c r="G1" s="22"/>
      <c r="H1" s="22"/>
      <c r="I1" s="22"/>
      <c r="J1" s="22"/>
      <c r="K1" s="22"/>
      <c r="L1" s="22"/>
    </row>
    <row r="2" spans="1:12" ht="18" x14ac:dyDescent="0.25">
      <c r="A2" s="14"/>
      <c r="B2" s="7" t="s">
        <v>18</v>
      </c>
      <c r="C2" s="3"/>
      <c r="D2" s="24"/>
      <c r="E2" s="24"/>
      <c r="F2" s="126"/>
      <c r="G2" s="126"/>
      <c r="H2" s="126"/>
      <c r="I2" s="126"/>
      <c r="J2" s="126"/>
      <c r="K2" s="126"/>
      <c r="L2" s="24"/>
    </row>
    <row r="3" spans="1:12" ht="18" x14ac:dyDescent="0.25">
      <c r="A3" s="14"/>
      <c r="B3" s="4"/>
      <c r="C3" s="3"/>
      <c r="D3" s="24"/>
      <c r="E3" s="24"/>
      <c r="F3" s="127"/>
      <c r="G3" s="127"/>
      <c r="H3" s="127"/>
      <c r="I3" s="127"/>
      <c r="J3" s="127"/>
      <c r="K3" s="127"/>
      <c r="L3" s="24"/>
    </row>
    <row r="4" spans="1:12" ht="15.95" customHeight="1" x14ac:dyDescent="0.25">
      <c r="A4" s="14"/>
      <c r="B4" s="128" t="s">
        <v>1440</v>
      </c>
      <c r="C4" s="3"/>
      <c r="D4" s="24"/>
      <c r="E4" s="24"/>
      <c r="F4" s="124" t="s">
        <v>19</v>
      </c>
      <c r="G4" s="124" t="s">
        <v>1451</v>
      </c>
      <c r="H4" s="124" t="s">
        <v>20</v>
      </c>
      <c r="I4" s="124" t="s">
        <v>21</v>
      </c>
      <c r="J4" s="124" t="s">
        <v>22</v>
      </c>
      <c r="K4" s="124" t="s">
        <v>23</v>
      </c>
      <c r="L4" s="24"/>
    </row>
    <row r="5" spans="1:12" ht="31.5" customHeight="1" x14ac:dyDescent="0.25">
      <c r="A5" s="14"/>
      <c r="B5" s="128"/>
      <c r="C5" s="3"/>
      <c r="D5" s="24"/>
      <c r="E5" s="24"/>
      <c r="F5" s="125"/>
      <c r="G5" s="125"/>
      <c r="H5" s="125"/>
      <c r="I5" s="125"/>
      <c r="J5" s="125"/>
      <c r="K5" s="125"/>
      <c r="L5" s="24"/>
    </row>
    <row r="6" spans="1:12" ht="31.5" customHeight="1" x14ac:dyDescent="0.25">
      <c r="A6" s="14"/>
      <c r="B6" s="20"/>
      <c r="C6" s="3"/>
      <c r="D6" s="24"/>
      <c r="E6" s="42" t="s">
        <v>24</v>
      </c>
      <c r="F6" s="106"/>
      <c r="G6" s="106"/>
      <c r="H6" s="106"/>
      <c r="I6" s="106"/>
      <c r="J6" s="106"/>
      <c r="K6" s="106"/>
      <c r="L6" s="24"/>
    </row>
    <row r="7" spans="1:12" ht="31.5" customHeight="1" x14ac:dyDescent="0.25">
      <c r="A7" s="14"/>
      <c r="B7" s="120" t="s">
        <v>25</v>
      </c>
      <c r="C7" s="3"/>
      <c r="D7" s="24"/>
      <c r="E7" s="42" t="s">
        <v>26</v>
      </c>
      <c r="F7" s="106"/>
      <c r="G7" s="106"/>
      <c r="H7" s="106"/>
      <c r="I7" s="106"/>
      <c r="J7" s="106"/>
      <c r="K7" s="106"/>
      <c r="L7" s="24"/>
    </row>
    <row r="8" spans="1:12" ht="31.5" customHeight="1" x14ac:dyDescent="0.25">
      <c r="A8" s="14"/>
      <c r="B8" s="120"/>
      <c r="C8" s="3"/>
      <c r="D8" s="24"/>
      <c r="E8" s="42" t="s">
        <v>27</v>
      </c>
      <c r="F8" s="106"/>
      <c r="G8" s="106"/>
      <c r="H8" s="106"/>
      <c r="I8" s="106"/>
      <c r="J8" s="106"/>
      <c r="K8" s="106"/>
      <c r="L8" s="24"/>
    </row>
    <row r="9" spans="1:12" ht="31.5" customHeight="1" x14ac:dyDescent="0.25">
      <c r="A9" s="14"/>
      <c r="B9" s="120"/>
      <c r="C9" s="3"/>
      <c r="D9" s="24"/>
      <c r="E9" s="67" t="s">
        <v>28</v>
      </c>
      <c r="F9" s="106"/>
      <c r="G9" s="106"/>
      <c r="H9" s="106"/>
      <c r="I9" s="106"/>
      <c r="J9" s="106"/>
      <c r="K9" s="106"/>
      <c r="L9" s="24"/>
    </row>
    <row r="10" spans="1:12" ht="31.5" customHeight="1" x14ac:dyDescent="0.25">
      <c r="A10" s="14"/>
      <c r="B10" s="120"/>
      <c r="C10" s="3"/>
      <c r="D10" s="24"/>
      <c r="E10" s="42" t="s">
        <v>29</v>
      </c>
      <c r="F10" s="106"/>
      <c r="G10" s="106"/>
      <c r="H10" s="106"/>
      <c r="I10" s="106"/>
      <c r="J10" s="106"/>
      <c r="K10" s="106"/>
      <c r="L10" s="24"/>
    </row>
    <row r="11" spans="1:12" ht="31.5" customHeight="1" x14ac:dyDescent="0.25">
      <c r="A11" s="14"/>
      <c r="B11" s="120" t="s">
        <v>1441</v>
      </c>
      <c r="C11" s="3"/>
      <c r="D11" s="24"/>
      <c r="E11" s="42" t="s">
        <v>30</v>
      </c>
      <c r="F11" s="106"/>
      <c r="G11" s="106"/>
      <c r="H11" s="106"/>
      <c r="I11" s="106"/>
      <c r="J11" s="106"/>
      <c r="K11" s="106"/>
      <c r="L11" s="24"/>
    </row>
    <row r="12" spans="1:12" ht="31.5" customHeight="1" x14ac:dyDescent="0.25">
      <c r="A12" s="14"/>
      <c r="B12" s="120"/>
      <c r="C12" s="3"/>
      <c r="D12" s="24"/>
      <c r="E12" s="42" t="s">
        <v>31</v>
      </c>
      <c r="F12" s="106"/>
      <c r="G12" s="106"/>
      <c r="H12" s="106"/>
      <c r="I12" s="106"/>
      <c r="J12" s="106"/>
      <c r="K12" s="106"/>
      <c r="L12" s="24"/>
    </row>
    <row r="13" spans="1:12" ht="31.5" customHeight="1" x14ac:dyDescent="0.25">
      <c r="A13" s="14"/>
      <c r="B13" s="120"/>
      <c r="C13" s="3"/>
      <c r="D13" s="24"/>
      <c r="E13" s="153"/>
      <c r="F13" s="154"/>
      <c r="G13" s="154"/>
      <c r="H13" s="154"/>
      <c r="I13" s="154"/>
      <c r="J13" s="154"/>
      <c r="K13" s="154"/>
      <c r="L13" s="24"/>
    </row>
    <row r="14" spans="1:12" ht="51.75" customHeight="1" x14ac:dyDescent="0.25">
      <c r="A14" s="14"/>
      <c r="B14" s="120"/>
      <c r="C14" s="3"/>
      <c r="D14" s="24"/>
      <c r="E14" s="129" t="s">
        <v>1452</v>
      </c>
      <c r="F14" s="129"/>
      <c r="G14" s="129"/>
      <c r="H14" s="129"/>
      <c r="I14" s="24"/>
      <c r="J14" s="24"/>
      <c r="K14" s="24"/>
      <c r="L14" s="24"/>
    </row>
    <row r="15" spans="1:12" ht="11.25" customHeight="1" thickBot="1" x14ac:dyDescent="0.3">
      <c r="A15" s="14"/>
      <c r="B15" s="120"/>
      <c r="C15" s="3"/>
      <c r="D15" s="24"/>
      <c r="E15" s="115"/>
      <c r="F15" s="115"/>
      <c r="G15" s="115"/>
      <c r="H15" s="115"/>
      <c r="I15" s="24"/>
      <c r="J15" s="24"/>
      <c r="K15" s="24"/>
      <c r="L15" s="24"/>
    </row>
    <row r="16" spans="1:12" ht="29.25" customHeight="1" thickBot="1" x14ac:dyDescent="0.3">
      <c r="A16" s="14"/>
      <c r="B16" s="120"/>
      <c r="C16" s="3"/>
      <c r="D16" s="24"/>
      <c r="E16" s="129" t="s">
        <v>32</v>
      </c>
      <c r="F16" s="129"/>
      <c r="G16" s="129"/>
      <c r="H16" s="129"/>
      <c r="I16" s="107"/>
      <c r="J16" s="52"/>
      <c r="K16" s="52"/>
      <c r="L16" s="24"/>
    </row>
    <row r="17" spans="1:20" ht="16.5" customHeight="1" x14ac:dyDescent="0.25">
      <c r="A17" s="5"/>
      <c r="B17" s="53"/>
      <c r="C17" s="3"/>
      <c r="D17" s="24"/>
      <c r="E17" s="35"/>
      <c r="F17" s="24"/>
      <c r="G17" s="24"/>
      <c r="H17" s="24"/>
      <c r="I17" s="24"/>
      <c r="J17" s="52"/>
      <c r="K17" s="52"/>
      <c r="L17" s="24"/>
    </row>
    <row r="18" spans="1:20" ht="16.5" customHeight="1" x14ac:dyDescent="0.25">
      <c r="A18" s="5"/>
      <c r="B18" s="53"/>
      <c r="C18" s="3"/>
      <c r="D18" s="24"/>
      <c r="E18" s="24"/>
      <c r="F18" s="24"/>
      <c r="G18" s="24"/>
      <c r="H18" s="24"/>
      <c r="I18" s="24"/>
      <c r="J18" s="24"/>
      <c r="K18" s="24"/>
      <c r="L18" s="24"/>
    </row>
    <row r="19" spans="1:20" ht="16.5" customHeight="1" x14ac:dyDescent="0.25">
      <c r="A19" s="5"/>
      <c r="B19" s="3"/>
      <c r="C19" s="3"/>
      <c r="D19" s="24"/>
      <c r="E19" s="24"/>
      <c r="F19" s="24"/>
      <c r="G19" s="24"/>
      <c r="H19" s="24"/>
      <c r="I19" s="24"/>
      <c r="J19" s="24"/>
      <c r="K19" s="24"/>
      <c r="L19" s="24"/>
    </row>
    <row r="20" spans="1:20" ht="16.5" customHeight="1" x14ac:dyDescent="0.25">
      <c r="A20" s="5"/>
      <c r="B20" s="3"/>
      <c r="C20" s="3"/>
      <c r="D20" s="24"/>
      <c r="E20" s="24"/>
      <c r="F20" s="24"/>
      <c r="G20" s="24"/>
      <c r="H20" s="24"/>
      <c r="I20" s="24"/>
      <c r="J20" s="24"/>
      <c r="K20" s="24"/>
      <c r="L20" s="24"/>
    </row>
    <row r="21" spans="1:20" ht="16.5" customHeight="1" x14ac:dyDescent="0.25">
      <c r="A21" s="5"/>
      <c r="B21" s="3"/>
      <c r="C21" s="3"/>
      <c r="D21" s="24"/>
      <c r="E21" s="24"/>
      <c r="F21" s="24"/>
      <c r="G21" s="24"/>
      <c r="H21" s="24"/>
      <c r="I21" s="24"/>
      <c r="J21" s="24"/>
      <c r="K21" s="24"/>
      <c r="L21" s="24"/>
    </row>
    <row r="22" spans="1:20" x14ac:dyDescent="0.25">
      <c r="A22" s="5"/>
      <c r="B22" s="3"/>
      <c r="C22" s="3"/>
      <c r="D22" s="24"/>
      <c r="E22" s="24"/>
      <c r="F22" s="24"/>
      <c r="G22" s="24"/>
      <c r="H22" s="24"/>
      <c r="I22" s="24"/>
      <c r="J22" s="24"/>
      <c r="K22" s="24"/>
      <c r="L22" s="24"/>
    </row>
    <row r="23" spans="1:20" x14ac:dyDescent="0.25">
      <c r="A23" s="5"/>
      <c r="B23" s="3"/>
      <c r="C23" s="3"/>
      <c r="D23" s="24"/>
      <c r="E23" s="24"/>
      <c r="F23" s="24"/>
      <c r="G23" s="24"/>
      <c r="H23" s="24"/>
      <c r="I23" s="24"/>
      <c r="J23" s="24"/>
      <c r="K23" s="24"/>
      <c r="L23" s="24"/>
    </row>
    <row r="24" spans="1:20" x14ac:dyDescent="0.25">
      <c r="A24" s="5"/>
      <c r="B24" s="3"/>
      <c r="C24" s="3"/>
      <c r="D24" s="24"/>
      <c r="E24" s="24"/>
      <c r="F24" s="24"/>
      <c r="G24" s="24"/>
      <c r="H24" s="24"/>
      <c r="I24" s="24"/>
      <c r="J24" s="24"/>
      <c r="K24" s="24"/>
      <c r="L24" s="24"/>
    </row>
    <row r="25" spans="1:20" ht="12" customHeight="1" x14ac:dyDescent="0.25">
      <c r="A25" s="5"/>
      <c r="B25" s="3"/>
      <c r="C25" s="3"/>
      <c r="D25" s="24"/>
      <c r="E25" s="24"/>
      <c r="F25" s="24"/>
      <c r="G25" s="24"/>
      <c r="H25" s="24"/>
      <c r="I25" s="24"/>
      <c r="J25" s="24"/>
      <c r="K25" s="24"/>
      <c r="L25" s="24"/>
    </row>
    <row r="26" spans="1:20" x14ac:dyDescent="0.25">
      <c r="A26" s="5"/>
      <c r="B26" s="3"/>
      <c r="C26" s="3"/>
      <c r="D26" s="24"/>
      <c r="E26" s="24"/>
      <c r="F26" s="24"/>
      <c r="G26" s="24"/>
      <c r="H26" s="24"/>
      <c r="I26" s="24"/>
      <c r="J26" s="24"/>
      <c r="K26" s="24"/>
      <c r="L26" s="24"/>
    </row>
    <row r="27" spans="1:20" ht="15.75" thickBot="1" x14ac:dyDescent="0.3">
      <c r="A27" s="5"/>
      <c r="B27" s="3"/>
      <c r="C27" s="3"/>
      <c r="D27" s="24"/>
      <c r="E27" s="24"/>
      <c r="F27" s="24"/>
      <c r="G27" s="24"/>
      <c r="H27" s="24"/>
      <c r="I27" s="24"/>
      <c r="J27" s="24"/>
      <c r="K27" s="24"/>
      <c r="L27" s="24"/>
    </row>
    <row r="28" spans="1:20" ht="18" customHeight="1" thickBot="1" x14ac:dyDescent="0.3">
      <c r="A28" s="14"/>
      <c r="B28" s="63" t="s">
        <v>17</v>
      </c>
      <c r="C28" s="3"/>
      <c r="D28" s="24"/>
      <c r="E28" s="24"/>
      <c r="F28" s="24"/>
      <c r="G28" s="24"/>
      <c r="H28" s="24"/>
      <c r="I28" s="24"/>
      <c r="J28" s="24"/>
      <c r="K28" s="24"/>
      <c r="L28" s="24"/>
      <c r="O28" s="19"/>
      <c r="P28" s="19"/>
      <c r="Q28" s="19"/>
      <c r="R28" s="19"/>
      <c r="S28" s="19"/>
      <c r="T28" s="19"/>
    </row>
    <row r="29" spans="1:20" ht="18" customHeight="1" thickBot="1" x14ac:dyDescent="0.3">
      <c r="A29" s="14"/>
      <c r="B29" s="63" t="s">
        <v>7</v>
      </c>
      <c r="C29" s="3"/>
      <c r="D29" s="24"/>
      <c r="E29" s="24"/>
      <c r="F29" s="24"/>
      <c r="G29" s="24"/>
      <c r="H29" s="24"/>
      <c r="I29" s="24"/>
      <c r="J29" s="24"/>
      <c r="K29" s="24"/>
      <c r="L29" s="24"/>
    </row>
    <row r="30" spans="1:20" x14ac:dyDescent="0.25">
      <c r="A30" s="14"/>
      <c r="B30" s="3"/>
      <c r="C30" s="3"/>
      <c r="D30" s="24"/>
      <c r="E30" s="24"/>
      <c r="F30" s="24"/>
      <c r="G30" s="24"/>
      <c r="H30" s="24"/>
      <c r="I30" s="24"/>
      <c r="J30" s="24"/>
      <c r="K30" s="24"/>
      <c r="L30" s="24"/>
    </row>
    <row r="31" spans="1:20" ht="25.5" hidden="1" customHeight="1" x14ac:dyDescent="0.25"/>
    <row r="32" spans="1:20" ht="25.5" hidden="1" customHeight="1" x14ac:dyDescent="0.25"/>
    <row r="33" ht="25.5" hidden="1" customHeight="1" x14ac:dyDescent="0.25"/>
    <row r="34" ht="25.5" hidden="1" customHeight="1" x14ac:dyDescent="0.25"/>
    <row r="35" ht="25.5" hidden="1" customHeight="1" x14ac:dyDescent="0.25"/>
    <row r="36" ht="25.5" hidden="1" customHeight="1" x14ac:dyDescent="0.25"/>
    <row r="37" ht="25.5" hidden="1" customHeight="1" x14ac:dyDescent="0.25"/>
    <row r="38" ht="15" hidden="1" customHeight="1" x14ac:dyDescent="0.25"/>
    <row r="41" ht="14.25" hidden="1" customHeight="1" x14ac:dyDescent="0.25"/>
  </sheetData>
  <sheetProtection algorithmName="SHA-512" hashValue="Gc0UQmKQSzrH5OMrj4kQaTyeP0/MLLwS3arMPEQWWk8rDaBI73dm83oidExGw0Q4elERQbtWvBzI65kxTldYOg==" saltValue="obYX8jDAn4qL8sB2fd5+vQ==" spinCount="100000" sheet="1" objects="1" scenarios="1"/>
  <mergeCells count="17">
    <mergeCell ref="I2:I3"/>
    <mergeCell ref="J2:J3"/>
    <mergeCell ref="K2:K3"/>
    <mergeCell ref="K4:K5"/>
    <mergeCell ref="I4:I5"/>
    <mergeCell ref="J4:J5"/>
    <mergeCell ref="B11:B16"/>
    <mergeCell ref="G4:G5"/>
    <mergeCell ref="F4:F5"/>
    <mergeCell ref="H2:H3"/>
    <mergeCell ref="G2:G3"/>
    <mergeCell ref="F2:F3"/>
    <mergeCell ref="B4:B5"/>
    <mergeCell ref="B7:B10"/>
    <mergeCell ref="H4:H5"/>
    <mergeCell ref="E16:H16"/>
    <mergeCell ref="E14:H14"/>
  </mergeCells>
  <conditionalFormatting sqref="F6:K13">
    <cfRule type="cellIs" dxfId="78" priority="6" operator="equal">
      <formula>"No"</formula>
    </cfRule>
    <cfRule type="cellIs" dxfId="77" priority="7" operator="equal">
      <formula>"Yes"</formula>
    </cfRule>
  </conditionalFormatting>
  <conditionalFormatting sqref="I16">
    <cfRule type="cellIs" dxfId="76" priority="3" operator="equal">
      <formula>"Yes"</formula>
    </cfRule>
    <cfRule type="containsBlanks" dxfId="75" priority="8">
      <formula>LEN(TRIM(I16))=0</formula>
    </cfRule>
  </conditionalFormatting>
  <hyperlinks>
    <hyperlink ref="B28" location="'Section 1a'!A1" display="Back" xr:uid="{F1207F5B-C0F1-4E47-BAAC-583F543C57D9}"/>
    <hyperlink ref="B29" location="'Section 2'!A1" display="Next" xr:uid="{3DDDBB7B-65BC-4102-A715-FFCF158ECDB1}"/>
  </hyperlink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168B9109-8F2C-450C-8E34-60B1DCBAA6BE}">
          <x14:formula1>
            <xm:f>'Data Validation'!$H$6</xm:f>
          </x14:formula1>
          <xm:sqref>F6:K13 I16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753DDE-C48D-4759-9063-ADDED3E5812E}">
  <sheetPr codeName="Sheet3"/>
  <dimension ref="A1:P38"/>
  <sheetViews>
    <sheetView zoomScale="90" zoomScaleNormal="90" workbookViewId="0">
      <selection activeCell="B26" sqref="B26"/>
    </sheetView>
  </sheetViews>
  <sheetFormatPr defaultColWidth="0" defaultRowHeight="15" zeroHeight="1" x14ac:dyDescent="0.25"/>
  <cols>
    <col min="1" max="1" width="2.42578125" style="6" customWidth="1"/>
    <col min="2" max="2" width="17" customWidth="1"/>
    <col min="3" max="3" width="2.5703125" customWidth="1"/>
    <col min="4" max="4" width="3.140625" customWidth="1"/>
    <col min="5" max="5" width="22.7109375" customWidth="1"/>
    <col min="6" max="10" width="5.85546875" customWidth="1"/>
    <col min="11" max="11" width="5.7109375" customWidth="1"/>
    <col min="12" max="12" width="3.7109375" customWidth="1"/>
    <col min="13" max="13" width="5.5703125" hidden="1" customWidth="1"/>
    <col min="14" max="14" width="8.7109375" hidden="1" customWidth="1"/>
    <col min="15" max="15" width="12" hidden="1" customWidth="1"/>
    <col min="16" max="16" width="4" hidden="1" customWidth="1"/>
    <col min="17" max="16384" width="8.7109375" hidden="1"/>
  </cols>
  <sheetData>
    <row r="1" spans="1:16" ht="8.25" customHeight="1" x14ac:dyDescent="0.25">
      <c r="A1" s="11"/>
      <c r="B1" s="12"/>
      <c r="C1" s="12"/>
      <c r="D1" s="22"/>
      <c r="E1" s="22"/>
      <c r="F1" s="22"/>
      <c r="G1" s="22"/>
      <c r="H1" s="22"/>
      <c r="I1" s="22"/>
      <c r="J1" s="22"/>
      <c r="K1" s="22"/>
      <c r="L1" s="23"/>
    </row>
    <row r="2" spans="1:16" ht="18" x14ac:dyDescent="0.25">
      <c r="A2" s="13"/>
      <c r="B2" s="3"/>
      <c r="C2" s="4"/>
      <c r="D2" s="41"/>
      <c r="E2" s="43" t="s">
        <v>24</v>
      </c>
      <c r="F2" s="24"/>
      <c r="G2" s="24"/>
      <c r="H2" s="24"/>
      <c r="I2" s="24"/>
      <c r="J2" s="24"/>
      <c r="K2" s="24"/>
      <c r="L2" s="25"/>
      <c r="M2" s="10"/>
    </row>
    <row r="3" spans="1:16" ht="2.1" customHeight="1" x14ac:dyDescent="0.25">
      <c r="A3" s="13"/>
      <c r="B3" s="3"/>
      <c r="C3" s="4"/>
      <c r="D3" s="41"/>
      <c r="E3" s="43"/>
      <c r="F3" s="24"/>
      <c r="G3" s="24"/>
      <c r="H3" s="24"/>
      <c r="I3" s="24"/>
      <c r="J3" s="24"/>
      <c r="K3" s="24"/>
      <c r="L3" s="25"/>
      <c r="M3" s="10"/>
    </row>
    <row r="4" spans="1:16" ht="48" customHeight="1" x14ac:dyDescent="0.25">
      <c r="A4" s="13"/>
      <c r="B4" s="4"/>
      <c r="C4" s="4"/>
      <c r="D4" s="24"/>
      <c r="E4" s="130"/>
      <c r="F4" s="131"/>
      <c r="G4" s="131"/>
      <c r="H4" s="131"/>
      <c r="I4" s="131"/>
      <c r="J4" s="131"/>
      <c r="K4" s="132"/>
      <c r="L4" s="25"/>
      <c r="M4" s="10"/>
      <c r="N4" s="10"/>
      <c r="O4" s="10"/>
      <c r="P4" s="9"/>
    </row>
    <row r="5" spans="1:16" ht="16.5" customHeight="1" x14ac:dyDescent="0.25">
      <c r="A5" s="15"/>
      <c r="B5" s="7" t="s">
        <v>33</v>
      </c>
      <c r="C5" s="3"/>
      <c r="D5" s="24"/>
      <c r="E5" s="133"/>
      <c r="F5" s="133"/>
      <c r="G5" s="133"/>
      <c r="H5" s="133"/>
      <c r="I5" s="133"/>
      <c r="J5" s="133"/>
      <c r="K5" s="133"/>
      <c r="L5" s="25"/>
    </row>
    <row r="6" spans="1:16" ht="16.5" customHeight="1" x14ac:dyDescent="0.25">
      <c r="A6" s="15"/>
      <c r="B6" s="4"/>
      <c r="C6" s="3"/>
      <c r="D6" s="24"/>
      <c r="E6" s="43"/>
      <c r="F6" s="24"/>
      <c r="G6" s="24"/>
      <c r="H6" s="24"/>
      <c r="I6" s="24"/>
      <c r="J6" s="24"/>
      <c r="K6" s="24"/>
      <c r="L6" s="25"/>
    </row>
    <row r="7" spans="1:16" ht="18.75" customHeight="1" x14ac:dyDescent="0.25">
      <c r="A7" s="15"/>
      <c r="B7" s="21" t="s">
        <v>34</v>
      </c>
      <c r="C7" s="3"/>
      <c r="D7" s="24"/>
      <c r="E7" s="43" t="s">
        <v>26</v>
      </c>
      <c r="F7" s="24"/>
      <c r="G7" s="24"/>
      <c r="H7" s="24"/>
      <c r="I7" s="24"/>
      <c r="J7" s="24"/>
      <c r="K7" s="24"/>
      <c r="L7" s="25"/>
    </row>
    <row r="8" spans="1:16" ht="2.1" customHeight="1" x14ac:dyDescent="0.25">
      <c r="A8" s="15"/>
      <c r="B8" s="21"/>
      <c r="C8" s="3"/>
      <c r="D8" s="24"/>
      <c r="E8" s="43"/>
      <c r="F8" s="24"/>
      <c r="G8" s="24"/>
      <c r="H8" s="24"/>
      <c r="I8" s="24"/>
      <c r="J8" s="24"/>
      <c r="K8" s="24"/>
      <c r="L8" s="25"/>
    </row>
    <row r="9" spans="1:16" ht="48" customHeight="1" x14ac:dyDescent="0.25">
      <c r="A9" s="15"/>
      <c r="B9" s="3"/>
      <c r="C9" s="3"/>
      <c r="D9" s="24"/>
      <c r="E9" s="130"/>
      <c r="F9" s="131"/>
      <c r="G9" s="131"/>
      <c r="H9" s="131"/>
      <c r="I9" s="131"/>
      <c r="J9" s="131"/>
      <c r="K9" s="132"/>
      <c r="L9" s="25"/>
    </row>
    <row r="10" spans="1:16" ht="16.5" customHeight="1" x14ac:dyDescent="0.25">
      <c r="A10" s="15"/>
      <c r="B10" s="134" t="s">
        <v>35</v>
      </c>
      <c r="C10" s="3"/>
      <c r="D10" s="24"/>
      <c r="E10" s="133"/>
      <c r="F10" s="133"/>
      <c r="G10" s="133"/>
      <c r="H10" s="133"/>
      <c r="I10" s="133"/>
      <c r="J10" s="133"/>
      <c r="K10" s="133"/>
      <c r="L10" s="25"/>
    </row>
    <row r="11" spans="1:16" ht="16.5" customHeight="1" x14ac:dyDescent="0.25">
      <c r="A11" s="15"/>
      <c r="B11" s="134"/>
      <c r="C11" s="3"/>
      <c r="D11" s="24"/>
      <c r="E11" s="43"/>
      <c r="F11" s="24"/>
      <c r="G11" s="44"/>
      <c r="H11" s="44"/>
      <c r="I11" s="44"/>
      <c r="J11" s="44"/>
      <c r="K11" s="44"/>
      <c r="L11" s="45"/>
    </row>
    <row r="12" spans="1:16" ht="18.75" customHeight="1" x14ac:dyDescent="0.25">
      <c r="A12" s="15"/>
      <c r="B12" s="134"/>
      <c r="C12" s="3"/>
      <c r="D12" s="24"/>
      <c r="E12" s="43" t="s">
        <v>27</v>
      </c>
      <c r="F12" s="24"/>
      <c r="G12" s="24"/>
      <c r="H12" s="24"/>
      <c r="I12" s="24"/>
      <c r="J12" s="24"/>
      <c r="K12" s="24"/>
      <c r="L12" s="25"/>
    </row>
    <row r="13" spans="1:16" ht="2.1" customHeight="1" x14ac:dyDescent="0.25">
      <c r="A13" s="15"/>
      <c r="B13" s="134"/>
      <c r="C13" s="3"/>
      <c r="D13" s="24"/>
      <c r="E13" s="43"/>
      <c r="F13" s="24"/>
      <c r="G13" s="24"/>
      <c r="H13" s="24"/>
      <c r="I13" s="24"/>
      <c r="J13" s="24"/>
      <c r="K13" s="24"/>
      <c r="L13" s="25"/>
    </row>
    <row r="14" spans="1:16" ht="48" customHeight="1" x14ac:dyDescent="0.25">
      <c r="A14" s="15"/>
      <c r="B14" s="134"/>
      <c r="C14" s="3"/>
      <c r="D14" s="24"/>
      <c r="E14" s="130"/>
      <c r="F14" s="131"/>
      <c r="G14" s="131"/>
      <c r="H14" s="131"/>
      <c r="I14" s="131"/>
      <c r="J14" s="131"/>
      <c r="K14" s="132"/>
      <c r="L14" s="25"/>
    </row>
    <row r="15" spans="1:16" ht="16.5" customHeight="1" x14ac:dyDescent="0.25">
      <c r="A15" s="15"/>
      <c r="B15" s="8"/>
      <c r="C15" s="3"/>
      <c r="D15" s="24"/>
      <c r="E15" s="133"/>
      <c r="F15" s="133"/>
      <c r="G15" s="133"/>
      <c r="H15" s="133"/>
      <c r="I15" s="133"/>
      <c r="J15" s="133"/>
      <c r="K15" s="133"/>
      <c r="L15" s="25"/>
      <c r="N15" s="135"/>
      <c r="O15" s="135"/>
    </row>
    <row r="16" spans="1:16" x14ac:dyDescent="0.25">
      <c r="A16" s="15"/>
      <c r="B16" s="8"/>
      <c r="C16" s="3"/>
      <c r="D16" s="24"/>
      <c r="E16" s="93"/>
      <c r="F16" s="93"/>
      <c r="G16" s="93"/>
      <c r="H16" s="93"/>
      <c r="I16" s="93"/>
      <c r="J16" s="93"/>
      <c r="K16" s="93"/>
      <c r="L16" s="25"/>
    </row>
    <row r="17" spans="1:15" ht="18.75" customHeight="1" x14ac:dyDescent="0.25">
      <c r="A17" s="14"/>
      <c r="B17" s="134" t="s">
        <v>1454</v>
      </c>
      <c r="C17" s="3"/>
      <c r="D17" s="24"/>
      <c r="E17" s="43" t="s">
        <v>28</v>
      </c>
      <c r="F17" s="24"/>
      <c r="G17" s="24"/>
      <c r="H17" s="24"/>
      <c r="I17" s="24"/>
      <c r="J17" s="24"/>
      <c r="K17" s="24"/>
      <c r="L17" s="25"/>
      <c r="M17" s="9"/>
      <c r="N17" s="9"/>
      <c r="O17" s="9"/>
    </row>
    <row r="18" spans="1:15" ht="2.1" customHeight="1" x14ac:dyDescent="0.25">
      <c r="A18" s="14"/>
      <c r="B18" s="134"/>
      <c r="C18" s="3"/>
      <c r="D18" s="24"/>
      <c r="E18" s="43"/>
      <c r="F18" s="24"/>
      <c r="G18" s="24"/>
      <c r="H18" s="24"/>
      <c r="I18" s="24"/>
      <c r="J18" s="24"/>
      <c r="K18" s="24"/>
      <c r="L18" s="25"/>
      <c r="M18" s="9"/>
      <c r="N18" s="9"/>
      <c r="O18" s="9"/>
    </row>
    <row r="19" spans="1:15" ht="48" customHeight="1" x14ac:dyDescent="0.25">
      <c r="A19" s="14"/>
      <c r="B19" s="134"/>
      <c r="C19" s="3"/>
      <c r="D19" s="24"/>
      <c r="E19" s="130"/>
      <c r="F19" s="131"/>
      <c r="G19" s="131"/>
      <c r="H19" s="131"/>
      <c r="I19" s="131"/>
      <c r="J19" s="131"/>
      <c r="K19" s="132"/>
      <c r="L19" s="25"/>
      <c r="N19" s="9"/>
      <c r="O19" s="9"/>
    </row>
    <row r="20" spans="1:15" ht="10.5" customHeight="1" x14ac:dyDescent="0.25">
      <c r="A20" s="14"/>
      <c r="B20" s="134"/>
      <c r="C20" s="3"/>
      <c r="D20" s="24"/>
      <c r="E20" s="133"/>
      <c r="F20" s="133"/>
      <c r="G20" s="133"/>
      <c r="H20" s="133"/>
      <c r="I20" s="133"/>
      <c r="J20" s="133"/>
      <c r="K20" s="133"/>
      <c r="L20" s="24"/>
    </row>
    <row r="21" spans="1:15" x14ac:dyDescent="0.25">
      <c r="A21" s="14"/>
      <c r="B21" s="134"/>
      <c r="C21" s="3"/>
      <c r="D21" s="24"/>
      <c r="E21" s="43"/>
      <c r="F21" s="24"/>
      <c r="G21" s="24"/>
      <c r="H21" s="24"/>
      <c r="I21" s="24"/>
      <c r="J21" s="24"/>
      <c r="K21" s="24"/>
      <c r="L21" s="25"/>
    </row>
    <row r="22" spans="1:15" ht="18.75" customHeight="1" x14ac:dyDescent="0.25">
      <c r="A22" s="14"/>
      <c r="B22" s="134"/>
      <c r="C22" s="3"/>
      <c r="D22" s="24"/>
      <c r="E22" s="43" t="s">
        <v>36</v>
      </c>
      <c r="F22" s="24"/>
      <c r="G22" s="24"/>
      <c r="H22" s="24"/>
      <c r="I22" s="24"/>
      <c r="J22" s="24"/>
      <c r="K22" s="24"/>
      <c r="L22" s="25"/>
    </row>
    <row r="23" spans="1:15" ht="2.1" customHeight="1" x14ac:dyDescent="0.25">
      <c r="A23" s="14"/>
      <c r="B23" s="62"/>
      <c r="C23" s="3"/>
      <c r="D23" s="24"/>
      <c r="E23" s="43"/>
      <c r="F23" s="24"/>
      <c r="G23" s="24"/>
      <c r="H23" s="24"/>
      <c r="I23" s="24"/>
      <c r="J23" s="24"/>
      <c r="K23" s="24"/>
      <c r="L23" s="25"/>
    </row>
    <row r="24" spans="1:15" ht="48" customHeight="1" x14ac:dyDescent="0.25">
      <c r="A24" s="14"/>
      <c r="B24" s="8"/>
      <c r="C24" s="3"/>
      <c r="D24" s="24"/>
      <c r="E24" s="130"/>
      <c r="F24" s="131"/>
      <c r="G24" s="131"/>
      <c r="H24" s="131"/>
      <c r="I24" s="131"/>
      <c r="J24" s="131"/>
      <c r="K24" s="132"/>
      <c r="L24" s="25"/>
    </row>
    <row r="25" spans="1:15" ht="9.75" customHeight="1" x14ac:dyDescent="0.25">
      <c r="A25" s="14"/>
      <c r="B25" s="8"/>
      <c r="C25" s="3"/>
      <c r="D25" s="24"/>
      <c r="E25" s="133"/>
      <c r="F25" s="133"/>
      <c r="G25" s="133"/>
      <c r="H25" s="133"/>
      <c r="I25" s="133"/>
      <c r="J25" s="133"/>
      <c r="K25" s="133"/>
      <c r="L25" s="24"/>
    </row>
    <row r="26" spans="1:15" x14ac:dyDescent="0.25">
      <c r="A26" s="14"/>
      <c r="B26" s="3"/>
      <c r="C26" s="3"/>
      <c r="D26" s="24"/>
      <c r="E26" s="43"/>
      <c r="F26" s="24"/>
      <c r="G26" s="24"/>
      <c r="H26" s="24"/>
      <c r="I26" s="24"/>
      <c r="J26" s="24"/>
      <c r="K26" s="24"/>
      <c r="L26" s="25"/>
    </row>
    <row r="27" spans="1:15" ht="18.75" customHeight="1" x14ac:dyDescent="0.25">
      <c r="A27" s="14"/>
      <c r="B27" s="3"/>
      <c r="C27" s="3"/>
      <c r="D27" s="24"/>
      <c r="E27" s="43" t="s">
        <v>37</v>
      </c>
      <c r="F27" s="24"/>
      <c r="G27" s="24"/>
      <c r="H27" s="24"/>
      <c r="I27" s="24"/>
      <c r="J27" s="24"/>
      <c r="K27" s="24"/>
      <c r="L27" s="25"/>
    </row>
    <row r="28" spans="1:15" ht="2.1" customHeight="1" x14ac:dyDescent="0.25">
      <c r="A28" s="14"/>
      <c r="B28" s="3"/>
      <c r="C28" s="3"/>
      <c r="D28" s="24"/>
      <c r="E28" s="43"/>
      <c r="F28" s="24"/>
      <c r="G28" s="24"/>
      <c r="H28" s="24"/>
      <c r="I28" s="24"/>
      <c r="J28" s="24"/>
      <c r="K28" s="24"/>
      <c r="L28" s="25"/>
    </row>
    <row r="29" spans="1:15" ht="48" customHeight="1" x14ac:dyDescent="0.25">
      <c r="A29" s="14"/>
      <c r="B29" s="3"/>
      <c r="C29" s="3"/>
      <c r="D29" s="24"/>
      <c r="E29" s="130"/>
      <c r="F29" s="131"/>
      <c r="G29" s="131"/>
      <c r="H29" s="131"/>
      <c r="I29" s="131"/>
      <c r="J29" s="131"/>
      <c r="K29" s="132"/>
      <c r="L29" s="25"/>
    </row>
    <row r="30" spans="1:15" x14ac:dyDescent="0.25">
      <c r="A30" s="14"/>
      <c r="B30" s="3"/>
      <c r="C30" s="3"/>
      <c r="D30" s="24"/>
      <c r="E30" s="133"/>
      <c r="F30" s="133"/>
      <c r="G30" s="133"/>
      <c r="H30" s="133"/>
      <c r="I30" s="133"/>
      <c r="J30" s="133"/>
      <c r="K30" s="133"/>
      <c r="L30" s="25"/>
    </row>
    <row r="31" spans="1:15" ht="17.25" customHeight="1" x14ac:dyDescent="0.25">
      <c r="A31" s="14"/>
      <c r="B31" s="3"/>
      <c r="C31" s="3"/>
      <c r="D31" s="24"/>
      <c r="E31" s="43" t="s">
        <v>31</v>
      </c>
      <c r="F31" s="24"/>
      <c r="G31" s="24"/>
      <c r="H31" s="24"/>
      <c r="I31" s="24"/>
      <c r="J31" s="24"/>
      <c r="K31" s="24"/>
      <c r="L31" s="25"/>
    </row>
    <row r="32" spans="1:15" ht="2.1" customHeight="1" x14ac:dyDescent="0.25">
      <c r="A32" s="14"/>
      <c r="B32" s="3"/>
      <c r="C32" s="3"/>
      <c r="D32" s="24"/>
      <c r="E32" s="43"/>
      <c r="F32" s="24"/>
      <c r="G32" s="24"/>
      <c r="H32" s="24"/>
      <c r="I32" s="24"/>
      <c r="J32" s="24"/>
      <c r="K32" s="24"/>
      <c r="L32" s="25"/>
    </row>
    <row r="33" spans="1:12" ht="42.95" customHeight="1" x14ac:dyDescent="0.25">
      <c r="A33" s="14"/>
      <c r="B33" s="3"/>
      <c r="C33" s="3"/>
      <c r="D33" s="24"/>
      <c r="E33" s="130"/>
      <c r="F33" s="131"/>
      <c r="G33" s="131"/>
      <c r="H33" s="131"/>
      <c r="I33" s="131"/>
      <c r="J33" s="131"/>
      <c r="K33" s="132"/>
      <c r="L33" s="25"/>
    </row>
    <row r="34" spans="1:12" s="24" customFormat="1" ht="5.45" customHeight="1" thickBot="1" x14ac:dyDescent="0.3">
      <c r="A34" s="14"/>
      <c r="B34" s="3"/>
      <c r="C34" s="3"/>
      <c r="E34" s="133"/>
      <c r="F34" s="133"/>
      <c r="G34" s="133"/>
      <c r="H34" s="133"/>
      <c r="I34" s="133"/>
      <c r="J34" s="133"/>
      <c r="K34" s="133"/>
    </row>
    <row r="35" spans="1:12" s="24" customFormat="1" ht="15.75" thickBot="1" x14ac:dyDescent="0.3">
      <c r="A35" s="14"/>
      <c r="B35" s="63" t="s">
        <v>17</v>
      </c>
      <c r="C35" s="3"/>
    </row>
    <row r="36" spans="1:12" s="24" customFormat="1" ht="15.75" thickBot="1" x14ac:dyDescent="0.3">
      <c r="A36" s="14"/>
      <c r="B36" s="63" t="s">
        <v>7</v>
      </c>
      <c r="C36" s="50"/>
    </row>
    <row r="37" spans="1:12" s="24" customFormat="1" ht="18" customHeight="1" x14ac:dyDescent="0.25">
      <c r="A37" s="14"/>
      <c r="B37" s="94"/>
      <c r="C37" s="50"/>
    </row>
    <row r="38" spans="1:12" ht="15.75" hidden="1" thickBot="1" x14ac:dyDescent="0.3">
      <c r="A38" s="16"/>
      <c r="B38" s="17"/>
      <c r="C38" s="17"/>
      <c r="D38" s="26"/>
      <c r="L38" s="29"/>
    </row>
  </sheetData>
  <sheetProtection algorithmName="SHA-512" hashValue="0w5Uh+jGgXiE+P1cvRvaUZ8+N64bdikCtp6uRLQ4uPhx3nQTpaDoCqIclaFPXb3PydLfqBx7JJAnCASjPKPjYA==" saltValue="nzzb/kizXiDxdnAXxUD2GA==" spinCount="100000" sheet="1" objects="1" scenarios="1"/>
  <mergeCells count="17">
    <mergeCell ref="N15:O15"/>
    <mergeCell ref="E4:K4"/>
    <mergeCell ref="E9:K9"/>
    <mergeCell ref="E14:K14"/>
    <mergeCell ref="E19:K19"/>
    <mergeCell ref="E5:K5"/>
    <mergeCell ref="E24:K24"/>
    <mergeCell ref="E34:K34"/>
    <mergeCell ref="E33:K33"/>
    <mergeCell ref="B10:B14"/>
    <mergeCell ref="B17:B22"/>
    <mergeCell ref="E10:K10"/>
    <mergeCell ref="E15:K15"/>
    <mergeCell ref="E20:K20"/>
    <mergeCell ref="E25:K25"/>
    <mergeCell ref="E30:K30"/>
    <mergeCell ref="E29:K29"/>
  </mergeCells>
  <conditionalFormatting sqref="E4:K4 E9:K9 E14:K14 E19:K19 E24:K24 E29:K29 E33:K33">
    <cfRule type="notContainsBlanks" dxfId="74" priority="1">
      <formula>LEN(TRIM(E4))&gt;0</formula>
    </cfRule>
  </conditionalFormatting>
  <hyperlinks>
    <hyperlink ref="B36:C36" location="'Section 1'!A1" display="Back" xr:uid="{09E563E3-A32F-415B-A46C-59B05E7ED4BF}"/>
    <hyperlink ref="B35" location="'Section 1b'!A1" display="Back" xr:uid="{E137CBFB-1A7A-4992-8914-09F8CF43BA50}"/>
    <hyperlink ref="B36" location="'Section 3a'!A1" display="Next" xr:uid="{D720EF6A-B605-4505-8042-F721F6E378B7}"/>
  </hyperlinks>
  <pageMargins left="0.7" right="0.7" top="0.75" bottom="0.75" header="0.3" footer="0.3"/>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expression" priority="52" id="{D62D6F57-0A48-4BCF-A71F-AB03821C477F}">
            <xm:f>IF('Section 1b'!$F$6="Yes",1,0)</xm:f>
            <x14:dxf>
              <fill>
                <patternFill>
                  <bgColor rgb="FF0070C0"/>
                </patternFill>
              </fill>
            </x14:dxf>
          </x14:cfRule>
          <xm:sqref>F2:F3</xm:sqref>
        </x14:conditionalFormatting>
        <x14:conditionalFormatting xmlns:xm="http://schemas.microsoft.com/office/excel/2006/main">
          <x14:cfRule type="expression" priority="46" id="{73419B18-4DB6-4FB3-AF98-1D05877C8650}">
            <xm:f>IF('Section 1b'!$F$7="Yes",1,0)</xm:f>
            <x14:dxf>
              <fill>
                <patternFill>
                  <bgColor rgb="FF0070C0"/>
                </patternFill>
              </fill>
            </x14:dxf>
          </x14:cfRule>
          <xm:sqref>F7:F8</xm:sqref>
        </x14:conditionalFormatting>
        <x14:conditionalFormatting xmlns:xm="http://schemas.microsoft.com/office/excel/2006/main">
          <x14:cfRule type="expression" priority="40" id="{A96253BE-8B4C-4256-9C57-FE2BB9D478D8}">
            <xm:f>IF('Section 1b'!$F$8="Yes",1,0)</xm:f>
            <x14:dxf>
              <fill>
                <patternFill>
                  <bgColor rgb="FF0070C0"/>
                </patternFill>
              </fill>
            </x14:dxf>
          </x14:cfRule>
          <xm:sqref>F12:F13</xm:sqref>
        </x14:conditionalFormatting>
        <x14:conditionalFormatting xmlns:xm="http://schemas.microsoft.com/office/excel/2006/main">
          <x14:cfRule type="expression" priority="34" id="{585C6D22-C2BB-4830-BB33-3BF962180342}">
            <xm:f>IF('Section 1b'!$F$9="Yes",1,0)</xm:f>
            <x14:dxf>
              <fill>
                <patternFill>
                  <bgColor rgb="FF0070C0"/>
                </patternFill>
              </fill>
            </x14:dxf>
          </x14:cfRule>
          <xm:sqref>F17:F18</xm:sqref>
        </x14:conditionalFormatting>
        <x14:conditionalFormatting xmlns:xm="http://schemas.microsoft.com/office/excel/2006/main">
          <x14:cfRule type="expression" priority="26" id="{09559491-3D61-4F28-A3F8-C076F0F6BFEF}">
            <xm:f>IF('Section 1b'!$F$10="Yes",1,0)</xm:f>
            <x14:dxf>
              <fill>
                <patternFill>
                  <bgColor rgb="FF0070C0"/>
                </patternFill>
              </fill>
            </x14:dxf>
          </x14:cfRule>
          <xm:sqref>F22:F23</xm:sqref>
        </x14:conditionalFormatting>
        <x14:conditionalFormatting xmlns:xm="http://schemas.microsoft.com/office/excel/2006/main">
          <x14:cfRule type="expression" priority="19" id="{A18FEFC5-1BE3-4F7D-B81D-C10F0D11E1F5}">
            <xm:f>IF('Section 1b'!$F$11="Yes",1,0)</xm:f>
            <x14:dxf>
              <fill>
                <patternFill>
                  <bgColor rgb="FF0070C0"/>
                </patternFill>
              </fill>
            </x14:dxf>
          </x14:cfRule>
          <xm:sqref>F27:F28</xm:sqref>
        </x14:conditionalFormatting>
        <x14:conditionalFormatting xmlns:xm="http://schemas.microsoft.com/office/excel/2006/main">
          <x14:cfRule type="expression" priority="7" id="{73B2D5AE-7D9D-4A3E-97A7-2AC5402569E0}">
            <xm:f>IF('Section 1b'!$F$12="Yes",1,0)</xm:f>
            <x14:dxf>
              <fill>
                <patternFill>
                  <bgColor rgb="FF0070C0"/>
                </patternFill>
              </fill>
            </x14:dxf>
          </x14:cfRule>
          <xm:sqref>F31:F32</xm:sqref>
        </x14:conditionalFormatting>
        <x14:conditionalFormatting xmlns:xm="http://schemas.microsoft.com/office/excel/2006/main">
          <x14:cfRule type="expression" priority="51" id="{074A36A6-1B6D-4848-8B02-74535BEC47C7}">
            <xm:f>IF('Section 1b'!$G$6="Yes",1,0)</xm:f>
            <x14:dxf>
              <fill>
                <patternFill>
                  <bgColor rgb="FF0070C0"/>
                </patternFill>
              </fill>
            </x14:dxf>
          </x14:cfRule>
          <xm:sqref>G2:G3</xm:sqref>
        </x14:conditionalFormatting>
        <x14:conditionalFormatting xmlns:xm="http://schemas.microsoft.com/office/excel/2006/main">
          <x14:cfRule type="expression" priority="45" id="{392DBD16-0CCE-4E0D-8079-AFBE8B17599C}">
            <xm:f>IF('Section 1b'!$G$7="Yes",1,0)</xm:f>
            <x14:dxf>
              <fill>
                <patternFill>
                  <bgColor rgb="FF0070C0"/>
                </patternFill>
              </fill>
            </x14:dxf>
          </x14:cfRule>
          <xm:sqref>G7:G8</xm:sqref>
        </x14:conditionalFormatting>
        <x14:conditionalFormatting xmlns:xm="http://schemas.microsoft.com/office/excel/2006/main">
          <x14:cfRule type="expression" priority="39" id="{A88A83F3-8D7D-4823-93C0-49987DCC4F08}">
            <xm:f>IF('Section 1b'!$G$8="Yes",1,0)</xm:f>
            <x14:dxf>
              <fill>
                <patternFill>
                  <bgColor rgb="FF0070C0"/>
                </patternFill>
              </fill>
            </x14:dxf>
          </x14:cfRule>
          <xm:sqref>G12:G13</xm:sqref>
        </x14:conditionalFormatting>
        <x14:conditionalFormatting xmlns:xm="http://schemas.microsoft.com/office/excel/2006/main">
          <x14:cfRule type="expression" priority="33" id="{D545DD53-8044-4FB3-8830-1278F8E156BE}">
            <xm:f>IF('Section 1b'!$G$9="Yes",1,0)</xm:f>
            <x14:dxf>
              <fill>
                <patternFill>
                  <bgColor rgb="FF0070C0"/>
                </patternFill>
              </fill>
            </x14:dxf>
          </x14:cfRule>
          <xm:sqref>G17:G18</xm:sqref>
        </x14:conditionalFormatting>
        <x14:conditionalFormatting xmlns:xm="http://schemas.microsoft.com/office/excel/2006/main">
          <x14:cfRule type="expression" priority="25" id="{28C7774D-1413-4C58-8E00-1D99A2B20458}">
            <xm:f>IF('Section 1b'!$G$10="Yes",1,0)</xm:f>
            <x14:dxf>
              <fill>
                <patternFill>
                  <bgColor rgb="FF0070C0"/>
                </patternFill>
              </fill>
            </x14:dxf>
          </x14:cfRule>
          <xm:sqref>G22:G23</xm:sqref>
        </x14:conditionalFormatting>
        <x14:conditionalFormatting xmlns:xm="http://schemas.microsoft.com/office/excel/2006/main">
          <x14:cfRule type="expression" priority="18" id="{0BFA9A02-DADB-4F44-BD12-22ADB08C8E7B}">
            <xm:f>IF('Section 1b'!$G$11="Yes",1,0)</xm:f>
            <x14:dxf>
              <fill>
                <patternFill>
                  <bgColor rgb="FF0070C0"/>
                </patternFill>
              </fill>
            </x14:dxf>
          </x14:cfRule>
          <xm:sqref>G27:G28</xm:sqref>
        </x14:conditionalFormatting>
        <x14:conditionalFormatting xmlns:xm="http://schemas.microsoft.com/office/excel/2006/main">
          <x14:cfRule type="expression" priority="6" id="{0653B6BA-4F69-4A8C-ACF5-5F063A405E32}">
            <xm:f>IF('Section 1b'!$G$12="Yes",1,0)</xm:f>
            <x14:dxf>
              <fill>
                <patternFill>
                  <bgColor rgb="FF0070C0"/>
                </patternFill>
              </fill>
            </x14:dxf>
          </x14:cfRule>
          <xm:sqref>G31:G32</xm:sqref>
        </x14:conditionalFormatting>
        <x14:conditionalFormatting xmlns:xm="http://schemas.microsoft.com/office/excel/2006/main">
          <x14:cfRule type="expression" priority="50" id="{806E3ADD-9D59-42E8-BB3A-14DFDF0AB48D}">
            <xm:f>IF('Section 1b'!$H$6="Yes",1,0)</xm:f>
            <x14:dxf>
              <fill>
                <patternFill>
                  <bgColor rgb="FF0070C0"/>
                </patternFill>
              </fill>
            </x14:dxf>
          </x14:cfRule>
          <xm:sqref>H2:H3</xm:sqref>
        </x14:conditionalFormatting>
        <x14:conditionalFormatting xmlns:xm="http://schemas.microsoft.com/office/excel/2006/main">
          <x14:cfRule type="expression" priority="44" id="{66CF8927-5765-47A2-9563-A151EABBF002}">
            <xm:f>IF('Section 1b'!$H$7="Yes",1,0)</xm:f>
            <x14:dxf>
              <fill>
                <patternFill>
                  <bgColor rgb="FF0070C0"/>
                </patternFill>
              </fill>
            </x14:dxf>
          </x14:cfRule>
          <xm:sqref>H7:H8</xm:sqref>
        </x14:conditionalFormatting>
        <x14:conditionalFormatting xmlns:xm="http://schemas.microsoft.com/office/excel/2006/main">
          <x14:cfRule type="expression" priority="38" id="{DDC1160C-FDCB-4AA4-A342-08510710D2CC}">
            <xm:f>IF('Section 1b'!$H$8="Yes",1,0)</xm:f>
            <x14:dxf>
              <fill>
                <patternFill>
                  <bgColor rgb="FF0070C0"/>
                </patternFill>
              </fill>
            </x14:dxf>
          </x14:cfRule>
          <xm:sqref>H12:H13</xm:sqref>
        </x14:conditionalFormatting>
        <x14:conditionalFormatting xmlns:xm="http://schemas.microsoft.com/office/excel/2006/main">
          <x14:cfRule type="expression" priority="32" id="{ADB2A2A9-E76A-4A0E-B722-029F1CD59B35}">
            <xm:f>IF('Section 1b'!$H$9="Yes",1,0)</xm:f>
            <x14:dxf>
              <fill>
                <patternFill>
                  <bgColor rgb="FF0070C0"/>
                </patternFill>
              </fill>
            </x14:dxf>
          </x14:cfRule>
          <xm:sqref>H17:H18</xm:sqref>
        </x14:conditionalFormatting>
        <x14:conditionalFormatting xmlns:xm="http://schemas.microsoft.com/office/excel/2006/main">
          <x14:cfRule type="expression" priority="24" id="{C1A6F900-014F-458D-BADE-67F75DBE63DA}">
            <xm:f>IF('Section 1b'!$H$10="Yes",1,0)</xm:f>
            <x14:dxf>
              <fill>
                <patternFill>
                  <bgColor rgb="FF0070C0"/>
                </patternFill>
              </fill>
            </x14:dxf>
          </x14:cfRule>
          <xm:sqref>H22:H23</xm:sqref>
        </x14:conditionalFormatting>
        <x14:conditionalFormatting xmlns:xm="http://schemas.microsoft.com/office/excel/2006/main">
          <x14:cfRule type="expression" priority="17" id="{6D621ACC-D25E-4901-8A3E-761A99E0C279}">
            <xm:f>IF('Section 1b'!$H$11="Yes",1,0)</xm:f>
            <x14:dxf>
              <fill>
                <patternFill>
                  <bgColor rgb="FF0070C0"/>
                </patternFill>
              </fill>
            </x14:dxf>
          </x14:cfRule>
          <xm:sqref>H27:H28</xm:sqref>
        </x14:conditionalFormatting>
        <x14:conditionalFormatting xmlns:xm="http://schemas.microsoft.com/office/excel/2006/main">
          <x14:cfRule type="expression" priority="5" id="{BE8E60E1-E6A0-49AF-B8E4-D680FDEFBB6B}">
            <xm:f>IF('Section 1b'!$H$12="Yes",1,0)</xm:f>
            <x14:dxf>
              <fill>
                <patternFill>
                  <bgColor rgb="FF0070C0"/>
                </patternFill>
              </fill>
            </x14:dxf>
          </x14:cfRule>
          <xm:sqref>H31:H32</xm:sqref>
        </x14:conditionalFormatting>
        <x14:conditionalFormatting xmlns:xm="http://schemas.microsoft.com/office/excel/2006/main">
          <x14:cfRule type="expression" priority="49" id="{69DAFC1C-B685-4F2C-A62A-7C94D5A704A5}">
            <xm:f>IF('Section 1b'!$I$6="Yes",1,0)</xm:f>
            <x14:dxf>
              <fill>
                <patternFill>
                  <bgColor rgb="FF0070C0"/>
                </patternFill>
              </fill>
            </x14:dxf>
          </x14:cfRule>
          <xm:sqref>I2:I3</xm:sqref>
        </x14:conditionalFormatting>
        <x14:conditionalFormatting xmlns:xm="http://schemas.microsoft.com/office/excel/2006/main">
          <x14:cfRule type="expression" priority="43" id="{49E6CAAB-6909-4FD2-AA13-B1064059073A}">
            <xm:f>IF('Section 1b'!$I$7="Yes",1,0)</xm:f>
            <x14:dxf>
              <fill>
                <patternFill>
                  <bgColor rgb="FF0070C0"/>
                </patternFill>
              </fill>
            </x14:dxf>
          </x14:cfRule>
          <xm:sqref>I7:I8</xm:sqref>
        </x14:conditionalFormatting>
        <x14:conditionalFormatting xmlns:xm="http://schemas.microsoft.com/office/excel/2006/main">
          <x14:cfRule type="expression" priority="37" id="{0998D85B-72E7-45D0-BD50-3C28D117D293}">
            <xm:f>IF('Section 1b'!$I$8="Yes",1,0)</xm:f>
            <x14:dxf>
              <fill>
                <patternFill>
                  <bgColor rgb="FF0070C0"/>
                </patternFill>
              </fill>
            </x14:dxf>
          </x14:cfRule>
          <xm:sqref>I12:I13</xm:sqref>
        </x14:conditionalFormatting>
        <x14:conditionalFormatting xmlns:xm="http://schemas.microsoft.com/office/excel/2006/main">
          <x14:cfRule type="expression" priority="31" id="{FF6DCA8C-2E83-4D49-B3F6-86F75747CA45}">
            <xm:f>IF('Section 1b'!$I$9="Yes",1,0)</xm:f>
            <x14:dxf>
              <fill>
                <patternFill>
                  <bgColor rgb="FF0070C0"/>
                </patternFill>
              </fill>
            </x14:dxf>
          </x14:cfRule>
          <xm:sqref>I17:I18</xm:sqref>
        </x14:conditionalFormatting>
        <x14:conditionalFormatting xmlns:xm="http://schemas.microsoft.com/office/excel/2006/main">
          <x14:cfRule type="expression" priority="23" id="{3125BD1C-1F36-4759-80CB-C38A1D8D0BC1}">
            <xm:f>IF('Section 1b'!$I$10="Yes",1,0)</xm:f>
            <x14:dxf>
              <fill>
                <patternFill>
                  <bgColor rgb="FF0070C0"/>
                </patternFill>
              </fill>
            </x14:dxf>
          </x14:cfRule>
          <xm:sqref>I22:I23</xm:sqref>
        </x14:conditionalFormatting>
        <x14:conditionalFormatting xmlns:xm="http://schemas.microsoft.com/office/excel/2006/main">
          <x14:cfRule type="expression" priority="16" id="{D883654D-6A80-477D-A9ED-5EC70F025963}">
            <xm:f>IF('Section 1b'!$I$11="Yes",1,0)</xm:f>
            <x14:dxf>
              <fill>
                <patternFill>
                  <bgColor rgb="FF0070C0"/>
                </patternFill>
              </fill>
            </x14:dxf>
          </x14:cfRule>
          <xm:sqref>I27:I28</xm:sqref>
        </x14:conditionalFormatting>
        <x14:conditionalFormatting xmlns:xm="http://schemas.microsoft.com/office/excel/2006/main">
          <x14:cfRule type="expression" priority="4" id="{A1994EB5-013E-4803-9E71-DB2158415E9A}">
            <xm:f>IF('Section 1b'!$I$12="Yes",1,0)</xm:f>
            <x14:dxf>
              <fill>
                <patternFill>
                  <bgColor rgb="FF0070C0"/>
                </patternFill>
              </fill>
            </x14:dxf>
          </x14:cfRule>
          <xm:sqref>I31:I32</xm:sqref>
        </x14:conditionalFormatting>
        <x14:conditionalFormatting xmlns:xm="http://schemas.microsoft.com/office/excel/2006/main">
          <x14:cfRule type="expression" priority="48" id="{A5064FE7-4EB4-4523-91BD-176A9121836F}">
            <xm:f>IF('Section 1b'!$J$6="Yes",1,0)</xm:f>
            <x14:dxf>
              <fill>
                <patternFill>
                  <bgColor rgb="FF0070C0"/>
                </patternFill>
              </fill>
            </x14:dxf>
          </x14:cfRule>
          <xm:sqref>J2:J3</xm:sqref>
        </x14:conditionalFormatting>
        <x14:conditionalFormatting xmlns:xm="http://schemas.microsoft.com/office/excel/2006/main">
          <x14:cfRule type="expression" priority="42" id="{2B93795D-C74A-44C9-BF8C-CD530E220D83}">
            <xm:f>IF('Section 1b'!$J$7="Yes",1,0)</xm:f>
            <x14:dxf>
              <fill>
                <patternFill>
                  <bgColor rgb="FF0070C0"/>
                </patternFill>
              </fill>
            </x14:dxf>
          </x14:cfRule>
          <xm:sqref>J7:J8</xm:sqref>
        </x14:conditionalFormatting>
        <x14:conditionalFormatting xmlns:xm="http://schemas.microsoft.com/office/excel/2006/main">
          <x14:cfRule type="expression" priority="36" id="{1DF37A55-1526-4B48-822B-0893054DD854}">
            <xm:f>IF('Section 1b'!$J$8="Yes",1,0)</xm:f>
            <x14:dxf>
              <fill>
                <patternFill>
                  <bgColor rgb="FF0070C0"/>
                </patternFill>
              </fill>
            </x14:dxf>
          </x14:cfRule>
          <xm:sqref>J12:J13</xm:sqref>
        </x14:conditionalFormatting>
        <x14:conditionalFormatting xmlns:xm="http://schemas.microsoft.com/office/excel/2006/main">
          <x14:cfRule type="expression" priority="30" id="{4D5E8FE1-46A2-456F-86B5-D046F3367647}">
            <xm:f>IF('Section 1b'!$J$9="Yes",1,0)</xm:f>
            <x14:dxf>
              <fill>
                <patternFill>
                  <bgColor rgb="FF0070C0"/>
                </patternFill>
              </fill>
            </x14:dxf>
          </x14:cfRule>
          <xm:sqref>J17:J18</xm:sqref>
        </x14:conditionalFormatting>
        <x14:conditionalFormatting xmlns:xm="http://schemas.microsoft.com/office/excel/2006/main">
          <x14:cfRule type="expression" priority="22" id="{5706726D-38EA-4310-BF89-5FE82CB8A035}">
            <xm:f>IF('Section 1b'!$J$10="Yes",1,0)</xm:f>
            <x14:dxf>
              <fill>
                <patternFill>
                  <bgColor rgb="FF0070C0"/>
                </patternFill>
              </fill>
            </x14:dxf>
          </x14:cfRule>
          <xm:sqref>J22:J23</xm:sqref>
        </x14:conditionalFormatting>
        <x14:conditionalFormatting xmlns:xm="http://schemas.microsoft.com/office/excel/2006/main">
          <x14:cfRule type="expression" priority="15" id="{F44BC3B3-ED22-4134-9504-683C05EBB1B1}">
            <xm:f>IF('Section 1b'!$J$11="Yes",1,0)</xm:f>
            <x14:dxf>
              <fill>
                <patternFill>
                  <bgColor rgb="FF0070C0"/>
                </patternFill>
              </fill>
            </x14:dxf>
          </x14:cfRule>
          <xm:sqref>J27:J28</xm:sqref>
        </x14:conditionalFormatting>
        <x14:conditionalFormatting xmlns:xm="http://schemas.microsoft.com/office/excel/2006/main">
          <x14:cfRule type="expression" priority="3" id="{EC77CD68-F5FF-4C27-BBBF-1FAF660FDE83}">
            <xm:f>IF('Section 1b'!$J$12="Yes",1,0)</xm:f>
            <x14:dxf>
              <fill>
                <patternFill>
                  <bgColor rgb="FF0070C0"/>
                </patternFill>
              </fill>
            </x14:dxf>
          </x14:cfRule>
          <xm:sqref>J31:J32</xm:sqref>
        </x14:conditionalFormatting>
        <x14:conditionalFormatting xmlns:xm="http://schemas.microsoft.com/office/excel/2006/main">
          <x14:cfRule type="expression" priority="47" id="{5D988D87-5453-4A06-8836-FDDE66E0F0B2}">
            <xm:f>IF('Section 1b'!$K$6="Yes",1,0)</xm:f>
            <x14:dxf>
              <fill>
                <patternFill>
                  <bgColor rgb="FF0070C0"/>
                </patternFill>
              </fill>
            </x14:dxf>
          </x14:cfRule>
          <xm:sqref>K2:K3</xm:sqref>
        </x14:conditionalFormatting>
        <x14:conditionalFormatting xmlns:xm="http://schemas.microsoft.com/office/excel/2006/main">
          <x14:cfRule type="expression" priority="41" id="{FC6DAE5D-E892-44B6-996C-A1933EBC1FA6}">
            <xm:f>IF('Section 1b'!$K$7="Yes",1,0)</xm:f>
            <x14:dxf>
              <fill>
                <patternFill>
                  <bgColor rgb="FF0070C0"/>
                </patternFill>
              </fill>
            </x14:dxf>
          </x14:cfRule>
          <xm:sqref>K7:K8</xm:sqref>
        </x14:conditionalFormatting>
        <x14:conditionalFormatting xmlns:xm="http://schemas.microsoft.com/office/excel/2006/main">
          <x14:cfRule type="expression" priority="35" id="{B5F8638C-9E3B-4741-88CF-27E11ACF82A0}">
            <xm:f>IF('Section 1b'!$K$8="Yes",1,0)</xm:f>
            <x14:dxf>
              <fill>
                <patternFill>
                  <bgColor rgb="FF0070C0"/>
                </patternFill>
              </fill>
            </x14:dxf>
          </x14:cfRule>
          <xm:sqref>K12:K13</xm:sqref>
        </x14:conditionalFormatting>
        <x14:conditionalFormatting xmlns:xm="http://schemas.microsoft.com/office/excel/2006/main">
          <x14:cfRule type="expression" priority="27" id="{EDF8EE34-1F3A-4624-838B-6E50DE827706}">
            <xm:f>IF('Section 1b'!$K$9="Yes",1,0)</xm:f>
            <x14:dxf>
              <fill>
                <patternFill>
                  <bgColor rgb="FF0070C0"/>
                </patternFill>
              </fill>
            </x14:dxf>
          </x14:cfRule>
          <xm:sqref>K17:K18</xm:sqref>
        </x14:conditionalFormatting>
        <x14:conditionalFormatting xmlns:xm="http://schemas.microsoft.com/office/excel/2006/main">
          <x14:cfRule type="expression" priority="21" id="{BD81D792-DB90-43FC-8A35-77F72C799F1A}">
            <xm:f>IF('Section 1b'!$K$10="Yes",1,0)</xm:f>
            <x14:dxf>
              <fill>
                <patternFill>
                  <bgColor rgb="FF0070C0"/>
                </patternFill>
              </fill>
            </x14:dxf>
          </x14:cfRule>
          <xm:sqref>K22:K23</xm:sqref>
        </x14:conditionalFormatting>
        <x14:conditionalFormatting xmlns:xm="http://schemas.microsoft.com/office/excel/2006/main">
          <x14:cfRule type="expression" priority="14" id="{D0756F9A-AF95-40C9-A181-752CCC650EEB}">
            <xm:f>IF('Section 1b'!$K$11="Yes",1,0)</xm:f>
            <x14:dxf>
              <fill>
                <patternFill>
                  <bgColor rgb="FF0070C0"/>
                </patternFill>
              </fill>
            </x14:dxf>
          </x14:cfRule>
          <xm:sqref>K27:K28</xm:sqref>
        </x14:conditionalFormatting>
        <x14:conditionalFormatting xmlns:xm="http://schemas.microsoft.com/office/excel/2006/main">
          <x14:cfRule type="expression" priority="2" id="{4843AD8A-0137-4453-93CB-DEAB1C1EA046}">
            <xm:f>IF('Section 1b'!$K$12="Yes",1,0)</xm:f>
            <x14:dxf>
              <fill>
                <patternFill>
                  <bgColor rgb="FF0070C0"/>
                </patternFill>
              </fill>
            </x14:dxf>
          </x14:cfRule>
          <xm:sqref>K31:K32</xm:sqref>
        </x14:conditionalFormatting>
      </x14:conditionalFormatting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213385-4D50-4723-B923-7F0B9FD025E4}">
  <sheetPr codeName="Sheet4"/>
  <dimension ref="A1:V37"/>
  <sheetViews>
    <sheetView topLeftCell="A3" zoomScale="90" zoomScaleNormal="90" workbookViewId="0">
      <selection activeCell="B17" sqref="B17:B18"/>
    </sheetView>
  </sheetViews>
  <sheetFormatPr defaultColWidth="0" defaultRowHeight="14.45" customHeight="1" zeroHeight="1" x14ac:dyDescent="0.25"/>
  <cols>
    <col min="1" max="1" width="1.140625" style="6" customWidth="1"/>
    <col min="2" max="2" width="15.5703125" customWidth="1"/>
    <col min="3" max="3" width="1.140625" customWidth="1"/>
    <col min="4" max="4" width="2.5703125" customWidth="1"/>
    <col min="5" max="5" width="14.28515625" customWidth="1"/>
    <col min="6" max="13" width="6.140625" customWidth="1"/>
    <col min="14" max="14" width="3.140625" customWidth="1"/>
    <col min="15" max="22" width="0" hidden="1" customWidth="1"/>
    <col min="23" max="16384" width="8.7109375" hidden="1"/>
  </cols>
  <sheetData>
    <row r="1" spans="1:14" ht="61.5" customHeight="1" x14ac:dyDescent="0.25">
      <c r="A1" s="11"/>
      <c r="B1" s="18"/>
      <c r="C1" s="12"/>
      <c r="D1" s="22"/>
      <c r="E1" s="22"/>
      <c r="F1" s="22"/>
      <c r="G1" s="22"/>
      <c r="H1" s="22"/>
      <c r="I1" s="22"/>
      <c r="J1" s="22"/>
      <c r="K1" s="22"/>
      <c r="L1" s="22"/>
      <c r="M1" s="22"/>
      <c r="N1" s="22"/>
    </row>
    <row r="2" spans="1:14" ht="18" x14ac:dyDescent="0.25">
      <c r="A2" s="14"/>
      <c r="B2" s="7" t="s">
        <v>38</v>
      </c>
      <c r="C2" s="3"/>
      <c r="D2" s="24"/>
      <c r="E2" s="24"/>
      <c r="F2" s="126"/>
      <c r="G2" s="126"/>
      <c r="H2" s="126"/>
      <c r="I2" s="126"/>
      <c r="J2" s="126"/>
      <c r="K2" s="60"/>
      <c r="L2" s="60"/>
      <c r="M2" s="126"/>
      <c r="N2" s="24"/>
    </row>
    <row r="3" spans="1:14" ht="6.95" customHeight="1" x14ac:dyDescent="0.25">
      <c r="A3" s="14"/>
      <c r="B3" s="4"/>
      <c r="C3" s="3"/>
      <c r="D3" s="24"/>
      <c r="E3" s="24"/>
      <c r="F3" s="127"/>
      <c r="G3" s="127"/>
      <c r="H3" s="127"/>
      <c r="I3" s="127"/>
      <c r="J3" s="127"/>
      <c r="K3" s="61"/>
      <c r="L3" s="61"/>
      <c r="M3" s="127"/>
      <c r="N3" s="24"/>
    </row>
    <row r="4" spans="1:14" ht="80.099999999999994" customHeight="1" x14ac:dyDescent="0.25">
      <c r="A4" s="14"/>
      <c r="B4" s="108" t="s">
        <v>1442</v>
      </c>
      <c r="C4" s="3"/>
      <c r="D4" s="24"/>
      <c r="E4" s="24"/>
      <c r="F4" s="70" t="s">
        <v>39</v>
      </c>
      <c r="G4" s="75" t="s">
        <v>40</v>
      </c>
      <c r="H4" s="70" t="s">
        <v>41</v>
      </c>
      <c r="I4" s="75" t="s">
        <v>1443</v>
      </c>
      <c r="J4" s="70" t="s">
        <v>42</v>
      </c>
      <c r="K4" s="75" t="s">
        <v>43</v>
      </c>
      <c r="L4" s="70" t="s">
        <v>44</v>
      </c>
      <c r="M4" s="75" t="s">
        <v>45</v>
      </c>
      <c r="N4" s="68"/>
    </row>
    <row r="5" spans="1:14" ht="8.1" customHeight="1" x14ac:dyDescent="0.25">
      <c r="A5" s="14"/>
      <c r="B5" s="146" t="s">
        <v>46</v>
      </c>
      <c r="C5" s="3"/>
      <c r="D5" s="24"/>
      <c r="E5" s="79" t="s">
        <v>47</v>
      </c>
      <c r="F5" s="71"/>
      <c r="G5" s="76"/>
      <c r="H5" s="72"/>
      <c r="I5" s="77"/>
      <c r="J5" s="73"/>
      <c r="K5" s="76"/>
      <c r="L5" s="74"/>
      <c r="M5" s="78"/>
      <c r="N5" s="68"/>
    </row>
    <row r="6" spans="1:14" ht="31.5" customHeight="1" x14ac:dyDescent="0.25">
      <c r="A6" s="14"/>
      <c r="B6" s="146"/>
      <c r="C6" s="3"/>
      <c r="D6" s="24"/>
      <c r="E6" s="69" t="s">
        <v>24</v>
      </c>
      <c r="F6" s="110"/>
      <c r="G6" s="110"/>
      <c r="H6" s="110"/>
      <c r="I6" s="110"/>
      <c r="J6" s="110"/>
      <c r="K6" s="110"/>
      <c r="L6" s="110"/>
      <c r="M6" s="110"/>
      <c r="N6" s="24"/>
    </row>
    <row r="7" spans="1:14" ht="31.5" customHeight="1" x14ac:dyDescent="0.25">
      <c r="A7" s="14"/>
      <c r="B7" s="20"/>
      <c r="C7" s="3"/>
      <c r="D7" s="24"/>
      <c r="E7" s="67" t="s">
        <v>26</v>
      </c>
      <c r="F7" s="110"/>
      <c r="G7" s="110"/>
      <c r="H7" s="110"/>
      <c r="I7" s="110"/>
      <c r="J7" s="110"/>
      <c r="K7" s="110"/>
      <c r="L7" s="110"/>
      <c r="M7" s="110"/>
      <c r="N7" s="24"/>
    </row>
    <row r="8" spans="1:14" ht="31.5" customHeight="1" x14ac:dyDescent="0.25">
      <c r="A8" s="14"/>
      <c r="B8" s="120" t="s">
        <v>48</v>
      </c>
      <c r="C8" s="3"/>
      <c r="D8" s="24"/>
      <c r="E8" s="67" t="s">
        <v>27</v>
      </c>
      <c r="F8" s="110"/>
      <c r="G8" s="110"/>
      <c r="H8" s="110"/>
      <c r="I8" s="110"/>
      <c r="J8" s="110"/>
      <c r="K8" s="110"/>
      <c r="L8" s="110"/>
      <c r="M8" s="110"/>
      <c r="N8" s="24"/>
    </row>
    <row r="9" spans="1:14" ht="31.5" customHeight="1" x14ac:dyDescent="0.25">
      <c r="A9" s="14"/>
      <c r="B9" s="120"/>
      <c r="C9" s="3"/>
      <c r="D9" s="24"/>
      <c r="E9" s="67" t="s">
        <v>28</v>
      </c>
      <c r="F9" s="110"/>
      <c r="G9" s="110"/>
      <c r="H9" s="110"/>
      <c r="I9" s="110"/>
      <c r="J9" s="110"/>
      <c r="K9" s="110"/>
      <c r="L9" s="110"/>
      <c r="M9" s="110"/>
      <c r="N9" s="24"/>
    </row>
    <row r="10" spans="1:14" ht="31.5" customHeight="1" x14ac:dyDescent="0.25">
      <c r="A10" s="14"/>
      <c r="B10" s="120"/>
      <c r="C10" s="3"/>
      <c r="D10" s="24"/>
      <c r="E10" s="67" t="s">
        <v>29</v>
      </c>
      <c r="F10" s="110"/>
      <c r="G10" s="110"/>
      <c r="H10" s="110"/>
      <c r="I10" s="110"/>
      <c r="J10" s="110"/>
      <c r="K10" s="110"/>
      <c r="L10" s="110"/>
      <c r="M10" s="110"/>
      <c r="N10" s="24"/>
    </row>
    <row r="11" spans="1:14" ht="31.5" customHeight="1" x14ac:dyDescent="0.25">
      <c r="A11" s="14"/>
      <c r="B11" s="120" t="s">
        <v>49</v>
      </c>
      <c r="C11" s="3"/>
      <c r="D11" s="24"/>
      <c r="E11" s="67" t="s">
        <v>30</v>
      </c>
      <c r="F11" s="110"/>
      <c r="G11" s="110"/>
      <c r="H11" s="110"/>
      <c r="I11" s="110"/>
      <c r="J11" s="110"/>
      <c r="K11" s="110"/>
      <c r="L11" s="110"/>
      <c r="M11" s="110"/>
      <c r="N11" s="24"/>
    </row>
    <row r="12" spans="1:14" ht="31.5" customHeight="1" x14ac:dyDescent="0.25">
      <c r="A12" s="14"/>
      <c r="B12" s="120"/>
      <c r="C12" s="3"/>
      <c r="D12" s="24"/>
      <c r="E12" s="67" t="s">
        <v>31</v>
      </c>
      <c r="F12" s="110"/>
      <c r="G12" s="110"/>
      <c r="H12" s="110"/>
      <c r="I12" s="110"/>
      <c r="J12" s="110"/>
      <c r="K12" s="110"/>
      <c r="L12" s="110"/>
      <c r="M12" s="110"/>
      <c r="N12" s="24"/>
    </row>
    <row r="13" spans="1:14" ht="14.45" customHeight="1" thickBot="1" x14ac:dyDescent="0.3">
      <c r="A13" s="14"/>
      <c r="B13" s="120"/>
      <c r="C13" s="3"/>
      <c r="D13" s="24"/>
      <c r="E13" s="95"/>
      <c r="F13" s="95"/>
      <c r="G13" s="95"/>
      <c r="H13" s="95"/>
      <c r="I13" s="95"/>
      <c r="J13" s="95"/>
      <c r="K13" s="95"/>
      <c r="L13" s="95"/>
      <c r="M13" s="95"/>
      <c r="N13" s="24"/>
    </row>
    <row r="14" spans="1:14" ht="37.5" customHeight="1" thickBot="1" x14ac:dyDescent="0.3">
      <c r="A14" s="14"/>
      <c r="B14" s="120"/>
      <c r="C14" s="3"/>
      <c r="D14" s="24"/>
      <c r="E14" s="129" t="s">
        <v>32</v>
      </c>
      <c r="F14" s="129"/>
      <c r="G14" s="129"/>
      <c r="H14" s="129"/>
      <c r="I14" s="107"/>
      <c r="J14" s="24"/>
      <c r="K14" s="24"/>
      <c r="L14" s="24"/>
      <c r="M14" s="24"/>
      <c r="N14" s="24"/>
    </row>
    <row r="15" spans="1:14" ht="16.5" customHeight="1" thickBot="1" x14ac:dyDescent="0.3">
      <c r="A15" s="14"/>
      <c r="B15" s="20"/>
      <c r="C15" s="3"/>
      <c r="D15" s="24"/>
      <c r="E15" s="35"/>
      <c r="F15" s="24"/>
      <c r="G15" s="24"/>
      <c r="H15" s="24"/>
      <c r="I15" s="24"/>
      <c r="J15" s="52"/>
      <c r="K15" s="52"/>
      <c r="L15" s="52"/>
      <c r="M15" s="52"/>
      <c r="N15" s="24"/>
    </row>
    <row r="16" spans="1:14" ht="16.5" customHeight="1" x14ac:dyDescent="0.25">
      <c r="A16" s="27"/>
      <c r="B16" s="80"/>
      <c r="C16" s="12"/>
      <c r="D16" s="22"/>
      <c r="E16" s="81"/>
      <c r="F16" s="82"/>
      <c r="G16" s="22"/>
      <c r="H16" s="22"/>
      <c r="I16" s="22"/>
      <c r="J16" s="83"/>
      <c r="K16" s="83"/>
      <c r="L16" s="83"/>
      <c r="M16" s="83"/>
      <c r="N16" s="23"/>
    </row>
    <row r="17" spans="1:22" ht="16.5" customHeight="1" x14ac:dyDescent="0.25">
      <c r="A17" s="14"/>
      <c r="B17" s="136" t="s">
        <v>50</v>
      </c>
      <c r="C17" s="3"/>
      <c r="D17" s="24"/>
      <c r="E17" s="137"/>
      <c r="F17" s="138"/>
      <c r="G17" s="138"/>
      <c r="H17" s="138"/>
      <c r="I17" s="138"/>
      <c r="J17" s="138"/>
      <c r="K17" s="138"/>
      <c r="L17" s="138"/>
      <c r="M17" s="139"/>
      <c r="N17" s="25"/>
    </row>
    <row r="18" spans="1:22" ht="36.950000000000003" customHeight="1" x14ac:dyDescent="0.25">
      <c r="A18" s="14"/>
      <c r="B18" s="136"/>
      <c r="C18" s="3"/>
      <c r="D18" s="24"/>
      <c r="E18" s="140"/>
      <c r="F18" s="141"/>
      <c r="G18" s="141"/>
      <c r="H18" s="141"/>
      <c r="I18" s="141"/>
      <c r="J18" s="141"/>
      <c r="K18" s="141"/>
      <c r="L18" s="141"/>
      <c r="M18" s="142"/>
      <c r="N18" s="25"/>
    </row>
    <row r="19" spans="1:22" ht="16.5" customHeight="1" x14ac:dyDescent="0.25">
      <c r="A19" s="14"/>
      <c r="B19" s="136" t="s">
        <v>51</v>
      </c>
      <c r="C19" s="3"/>
      <c r="D19" s="24"/>
      <c r="E19" s="140"/>
      <c r="F19" s="141"/>
      <c r="G19" s="141"/>
      <c r="H19" s="141"/>
      <c r="I19" s="141"/>
      <c r="J19" s="141"/>
      <c r="K19" s="141"/>
      <c r="L19" s="141"/>
      <c r="M19" s="142"/>
      <c r="N19" s="25"/>
    </row>
    <row r="20" spans="1:22" ht="16.5" customHeight="1" x14ac:dyDescent="0.25">
      <c r="A20" s="14"/>
      <c r="B20" s="136"/>
      <c r="C20" s="3"/>
      <c r="D20" s="24"/>
      <c r="E20" s="140"/>
      <c r="F20" s="141"/>
      <c r="G20" s="141"/>
      <c r="H20" s="141"/>
      <c r="I20" s="141"/>
      <c r="J20" s="141"/>
      <c r="K20" s="141"/>
      <c r="L20" s="141"/>
      <c r="M20" s="142"/>
      <c r="N20" s="25"/>
    </row>
    <row r="21" spans="1:22" ht="48.95" customHeight="1" x14ac:dyDescent="0.25">
      <c r="A21" s="14"/>
      <c r="B21" s="136"/>
      <c r="C21" s="3"/>
      <c r="D21" s="24"/>
      <c r="E21" s="140"/>
      <c r="F21" s="141"/>
      <c r="G21" s="141"/>
      <c r="H21" s="141"/>
      <c r="I21" s="141"/>
      <c r="J21" s="141"/>
      <c r="K21" s="141"/>
      <c r="L21" s="141"/>
      <c r="M21" s="142"/>
      <c r="N21" s="25"/>
    </row>
    <row r="22" spans="1:22" ht="12.6" customHeight="1" x14ac:dyDescent="0.25">
      <c r="A22" s="14"/>
      <c r="B22" s="3"/>
      <c r="C22" s="3"/>
      <c r="D22" s="24"/>
      <c r="E22" s="140"/>
      <c r="F22" s="141"/>
      <c r="G22" s="141"/>
      <c r="H22" s="141"/>
      <c r="I22" s="141"/>
      <c r="J22" s="141"/>
      <c r="K22" s="141"/>
      <c r="L22" s="141"/>
      <c r="M22" s="142"/>
      <c r="N22" s="25"/>
    </row>
    <row r="23" spans="1:22" ht="15.75" thickBot="1" x14ac:dyDescent="0.3">
      <c r="A23" s="14"/>
      <c r="B23" s="3"/>
      <c r="C23" s="3"/>
      <c r="D23" s="24"/>
      <c r="E23" s="140"/>
      <c r="F23" s="141"/>
      <c r="G23" s="141"/>
      <c r="H23" s="141"/>
      <c r="I23" s="141"/>
      <c r="J23" s="141"/>
      <c r="K23" s="141"/>
      <c r="L23" s="141"/>
      <c r="M23" s="142"/>
      <c r="N23" s="25"/>
    </row>
    <row r="24" spans="1:22" ht="18" customHeight="1" thickBot="1" x14ac:dyDescent="0.3">
      <c r="A24" s="14"/>
      <c r="B24" s="63" t="s">
        <v>17</v>
      </c>
      <c r="C24" s="3"/>
      <c r="D24" s="24"/>
      <c r="E24" s="140"/>
      <c r="F24" s="141"/>
      <c r="G24" s="141"/>
      <c r="H24" s="141"/>
      <c r="I24" s="141"/>
      <c r="J24" s="141"/>
      <c r="K24" s="141"/>
      <c r="L24" s="141"/>
      <c r="M24" s="142"/>
      <c r="N24" s="25"/>
      <c r="Q24" s="19"/>
      <c r="R24" s="19"/>
      <c r="S24" s="19"/>
      <c r="T24" s="19"/>
      <c r="U24" s="19"/>
      <c r="V24" s="19"/>
    </row>
    <row r="25" spans="1:22" ht="18" customHeight="1" thickBot="1" x14ac:dyDescent="0.3">
      <c r="A25" s="14"/>
      <c r="B25" s="63" t="s">
        <v>7</v>
      </c>
      <c r="C25" s="3"/>
      <c r="D25" s="24"/>
      <c r="E25" s="143"/>
      <c r="F25" s="144"/>
      <c r="G25" s="144"/>
      <c r="H25" s="144"/>
      <c r="I25" s="144"/>
      <c r="J25" s="144"/>
      <c r="K25" s="144"/>
      <c r="L25" s="144"/>
      <c r="M25" s="145"/>
      <c r="N25" s="25"/>
    </row>
    <row r="26" spans="1:22" ht="18" customHeight="1" thickBot="1" x14ac:dyDescent="0.3">
      <c r="A26" s="16"/>
      <c r="B26" s="17"/>
      <c r="C26" s="17"/>
      <c r="D26" s="26"/>
      <c r="E26" s="26"/>
      <c r="F26" s="26"/>
      <c r="G26" s="26"/>
      <c r="H26" s="26"/>
      <c r="I26" s="26"/>
      <c r="J26" s="26"/>
      <c r="K26" s="26"/>
      <c r="L26" s="26"/>
      <c r="M26" s="26"/>
      <c r="N26" s="29"/>
    </row>
    <row r="27" spans="1:22" ht="25.5" hidden="1" customHeight="1" x14ac:dyDescent="0.25"/>
    <row r="28" spans="1:22" ht="25.5" hidden="1" customHeight="1" x14ac:dyDescent="0.25"/>
    <row r="29" spans="1:22" ht="25.5" hidden="1" customHeight="1" x14ac:dyDescent="0.25"/>
    <row r="30" spans="1:22" ht="25.5" hidden="1" customHeight="1" x14ac:dyDescent="0.25"/>
    <row r="31" spans="1:22" s="6" customFormat="1" ht="25.5" hidden="1" customHeight="1" x14ac:dyDescent="0.25"/>
    <row r="32" spans="1:22" s="6" customFormat="1" ht="25.5" hidden="1" customHeight="1" x14ac:dyDescent="0.25"/>
    <row r="33" s="6" customFormat="1" ht="25.5" hidden="1" customHeight="1" x14ac:dyDescent="0.25"/>
    <row r="34" s="6" customFormat="1" ht="15" hidden="1" customHeight="1" x14ac:dyDescent="0.25"/>
    <row r="37" s="6" customFormat="1" ht="14.25" hidden="1" customHeight="1" x14ac:dyDescent="0.25"/>
  </sheetData>
  <sheetProtection algorithmName="SHA-512" hashValue="a/PfLlg0dWaQKa7Vw1uiDRdQNTyCqJXH2NeVN09Zd+kw3fypMjeuCCAhr9dDzQ4FQ3R+lM1wz/6gaawyuX8cqQ==" saltValue="4/anubrplkxwz3Hnh8shAA==" spinCount="100000" sheet="1" objects="1" scenarios="1"/>
  <mergeCells count="13">
    <mergeCell ref="M2:M3"/>
    <mergeCell ref="B5:B6"/>
    <mergeCell ref="E14:H14"/>
    <mergeCell ref="F2:F3"/>
    <mergeCell ref="G2:G3"/>
    <mergeCell ref="H2:H3"/>
    <mergeCell ref="I2:I3"/>
    <mergeCell ref="J2:J3"/>
    <mergeCell ref="B17:B18"/>
    <mergeCell ref="B19:B21"/>
    <mergeCell ref="B8:B10"/>
    <mergeCell ref="B11:B14"/>
    <mergeCell ref="E17:M25"/>
  </mergeCells>
  <conditionalFormatting sqref="E17">
    <cfRule type="notContainsBlanks" dxfId="31" priority="8">
      <formula>LEN(TRIM(E17))&gt;0</formula>
    </cfRule>
  </conditionalFormatting>
  <conditionalFormatting sqref="F6:M12">
    <cfRule type="cellIs" dxfId="30" priority="4" operator="equal">
      <formula>"Low barrier(s)"</formula>
    </cfRule>
    <cfRule type="cellIs" dxfId="29" priority="5" operator="equal">
      <formula>"Medium barrier(s)"</formula>
    </cfRule>
    <cfRule type="cellIs" dxfId="28" priority="7" operator="equal">
      <formula>"High barrier(s)"</formula>
    </cfRule>
  </conditionalFormatting>
  <conditionalFormatting sqref="I14">
    <cfRule type="cellIs" dxfId="27" priority="1" operator="equal">
      <formula>"Yes"</formula>
    </cfRule>
    <cfRule type="containsBlanks" dxfId="26" priority="2">
      <formula>LEN(TRIM(I14))=0</formula>
    </cfRule>
  </conditionalFormatting>
  <hyperlinks>
    <hyperlink ref="B24" location="'Section 2'!A1" display="Back" xr:uid="{00D90929-5B23-494D-8CF2-A0FE3275B275}"/>
    <hyperlink ref="B25" location="'Section 3b'!A1" display="Next" xr:uid="{A7E8157B-9AC3-4AAC-9C23-3E767D82BED5}"/>
  </hyperlinks>
  <pageMargins left="0.7" right="0.7" top="0.75" bottom="0.75" header="0.3" footer="0.3"/>
  <pageSetup paperSize="9" orientation="portrait"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FBE87695-3691-43F2-B67D-2E6E9A3F518F}">
          <x14:formula1>
            <xm:f>'Data Validation'!$J$6:$J$8</xm:f>
          </x14:formula1>
          <xm:sqref>F6:M12</xm:sqref>
        </x14:dataValidation>
        <x14:dataValidation type="list" allowBlank="1" showInputMessage="1" showErrorMessage="1" xr:uid="{02184D3A-B7B1-464E-A5B6-748AD659CCE8}">
          <x14:formula1>
            <xm:f>'Data Validation'!$H$6</xm:f>
          </x14:formula1>
          <xm:sqref>I14</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656372-D9C1-490D-A282-1EE85AB9B1FE}">
  <sheetPr codeName="Sheet5"/>
  <dimension ref="A1:X37"/>
  <sheetViews>
    <sheetView zoomScale="90" zoomScaleNormal="90" workbookViewId="0">
      <selection activeCell="B24" sqref="B24"/>
    </sheetView>
  </sheetViews>
  <sheetFormatPr defaultColWidth="0" defaultRowHeight="0" customHeight="1" zeroHeight="1" x14ac:dyDescent="0.25"/>
  <cols>
    <col min="1" max="1" width="1.140625" style="6" customWidth="1"/>
    <col min="2" max="2" width="15.5703125" customWidth="1"/>
    <col min="3" max="3" width="1.140625" customWidth="1"/>
    <col min="4" max="4" width="1.85546875" customWidth="1"/>
    <col min="5" max="5" width="14.5703125" customWidth="1"/>
    <col min="6" max="14" width="5.5703125" customWidth="1"/>
    <col min="15" max="15" width="2.85546875" customWidth="1"/>
    <col min="16" max="16" width="1.85546875" hidden="1" customWidth="1"/>
    <col min="17" max="16384" width="8.7109375" hidden="1"/>
  </cols>
  <sheetData>
    <row r="1" spans="1:16" ht="61.5" customHeight="1" x14ac:dyDescent="0.25">
      <c r="A1" s="11"/>
      <c r="B1" s="18"/>
      <c r="C1" s="12"/>
      <c r="D1" s="22"/>
      <c r="E1" s="22"/>
      <c r="F1" s="22"/>
      <c r="G1" s="22"/>
      <c r="H1" s="22"/>
      <c r="I1" s="22"/>
      <c r="J1" s="22"/>
      <c r="K1" s="22"/>
      <c r="L1" s="22"/>
      <c r="M1" s="22"/>
      <c r="N1" s="22"/>
      <c r="O1" s="22"/>
    </row>
    <row r="2" spans="1:16" ht="18" x14ac:dyDescent="0.25">
      <c r="A2" s="14"/>
      <c r="B2" s="7" t="s">
        <v>38</v>
      </c>
      <c r="C2" s="3"/>
      <c r="D2" s="24"/>
      <c r="E2" s="24"/>
      <c r="F2" s="126"/>
      <c r="G2" s="126"/>
      <c r="H2" s="126"/>
      <c r="I2" s="126"/>
      <c r="J2" s="126"/>
      <c r="K2" s="60"/>
      <c r="L2" s="60"/>
      <c r="M2" s="60"/>
      <c r="N2" s="126"/>
      <c r="O2" s="60"/>
    </row>
    <row r="3" spans="1:16" ht="6.95" customHeight="1" x14ac:dyDescent="0.25">
      <c r="A3" s="14"/>
      <c r="B3" s="4"/>
      <c r="C3" s="3"/>
      <c r="D3" s="24"/>
      <c r="E3" s="24"/>
      <c r="F3" s="127"/>
      <c r="G3" s="127"/>
      <c r="H3" s="127"/>
      <c r="I3" s="127"/>
      <c r="J3" s="127"/>
      <c r="K3" s="61"/>
      <c r="L3" s="61"/>
      <c r="M3" s="61"/>
      <c r="N3" s="127"/>
      <c r="O3" s="60"/>
    </row>
    <row r="4" spans="1:16" ht="80.099999999999994" customHeight="1" x14ac:dyDescent="0.25">
      <c r="A4" s="14"/>
      <c r="B4" s="108" t="s">
        <v>1444</v>
      </c>
      <c r="C4" s="3"/>
      <c r="D4" s="24"/>
      <c r="E4" s="24"/>
      <c r="F4" s="70" t="s">
        <v>52</v>
      </c>
      <c r="G4" s="75" t="s">
        <v>53</v>
      </c>
      <c r="H4" s="70" t="s">
        <v>54</v>
      </c>
      <c r="I4" s="75" t="s">
        <v>55</v>
      </c>
      <c r="J4" s="70" t="s">
        <v>56</v>
      </c>
      <c r="K4" s="75" t="s">
        <v>57</v>
      </c>
      <c r="L4" s="70" t="s">
        <v>58</v>
      </c>
      <c r="M4" s="75" t="s">
        <v>59</v>
      </c>
      <c r="N4" s="70" t="s">
        <v>45</v>
      </c>
      <c r="O4" s="86"/>
      <c r="P4" s="90"/>
    </row>
    <row r="5" spans="1:16" ht="8.1" customHeight="1" x14ac:dyDescent="0.25">
      <c r="A5" s="14"/>
      <c r="B5" s="146" t="s">
        <v>60</v>
      </c>
      <c r="C5" s="3"/>
      <c r="D5" s="24"/>
      <c r="E5" s="79" t="s">
        <v>47</v>
      </c>
      <c r="F5" s="84"/>
      <c r="G5" s="85"/>
      <c r="H5" s="84"/>
      <c r="I5" s="85"/>
      <c r="J5" s="84"/>
      <c r="K5" s="85"/>
      <c r="L5" s="84"/>
      <c r="M5" s="85"/>
      <c r="N5" s="73"/>
      <c r="O5" s="86"/>
      <c r="P5" s="90"/>
    </row>
    <row r="6" spans="1:16" ht="31.5" customHeight="1" x14ac:dyDescent="0.25">
      <c r="A6" s="14"/>
      <c r="B6" s="146"/>
      <c r="C6" s="3"/>
      <c r="D6" s="24"/>
      <c r="E6" s="69" t="s">
        <v>24</v>
      </c>
      <c r="F6" s="109"/>
      <c r="G6" s="109"/>
      <c r="H6" s="109"/>
      <c r="I6" s="109"/>
      <c r="J6" s="109"/>
      <c r="K6" s="109"/>
      <c r="L6" s="109"/>
      <c r="M6" s="109"/>
      <c r="N6" s="109"/>
      <c r="O6" s="87"/>
    </row>
    <row r="7" spans="1:16" ht="31.5" customHeight="1" x14ac:dyDescent="0.25">
      <c r="A7" s="14"/>
      <c r="B7" s="20"/>
      <c r="C7" s="3"/>
      <c r="D7" s="24"/>
      <c r="E7" s="67" t="s">
        <v>26</v>
      </c>
      <c r="F7" s="109"/>
      <c r="G7" s="109"/>
      <c r="H7" s="109"/>
      <c r="I7" s="109"/>
      <c r="J7" s="109"/>
      <c r="K7" s="109"/>
      <c r="L7" s="109"/>
      <c r="M7" s="109"/>
      <c r="N7" s="109"/>
      <c r="O7" s="87"/>
    </row>
    <row r="8" spans="1:16" ht="31.5" customHeight="1" x14ac:dyDescent="0.25">
      <c r="A8" s="14"/>
      <c r="B8" s="120" t="s">
        <v>61</v>
      </c>
      <c r="C8" s="3"/>
      <c r="D8" s="24"/>
      <c r="E8" s="67" t="s">
        <v>27</v>
      </c>
      <c r="F8" s="109"/>
      <c r="G8" s="109"/>
      <c r="H8" s="109"/>
      <c r="I8" s="109"/>
      <c r="J8" s="109"/>
      <c r="K8" s="109"/>
      <c r="L8" s="109"/>
      <c r="M8" s="109"/>
      <c r="N8" s="109"/>
      <c r="O8" s="87"/>
    </row>
    <row r="9" spans="1:16" ht="31.5" customHeight="1" x14ac:dyDescent="0.25">
      <c r="A9" s="14"/>
      <c r="B9" s="120"/>
      <c r="C9" s="3"/>
      <c r="D9" s="24"/>
      <c r="E9" s="67" t="s">
        <v>28</v>
      </c>
      <c r="F9" s="109"/>
      <c r="G9" s="109"/>
      <c r="H9" s="109"/>
      <c r="I9" s="109"/>
      <c r="J9" s="109"/>
      <c r="K9" s="109"/>
      <c r="L9" s="109"/>
      <c r="M9" s="109"/>
      <c r="N9" s="109"/>
      <c r="O9" s="87"/>
    </row>
    <row r="10" spans="1:16" ht="31.5" customHeight="1" x14ac:dyDescent="0.25">
      <c r="A10" s="14"/>
      <c r="B10" s="120"/>
      <c r="C10" s="3"/>
      <c r="D10" s="24"/>
      <c r="E10" s="67" t="s">
        <v>29</v>
      </c>
      <c r="F10" s="109"/>
      <c r="G10" s="109"/>
      <c r="H10" s="109"/>
      <c r="I10" s="109"/>
      <c r="J10" s="109"/>
      <c r="K10" s="109"/>
      <c r="L10" s="109"/>
      <c r="M10" s="109"/>
      <c r="N10" s="109"/>
      <c r="O10" s="87"/>
    </row>
    <row r="11" spans="1:16" ht="31.5" customHeight="1" x14ac:dyDescent="0.25">
      <c r="A11" s="14"/>
      <c r="B11" s="120" t="s">
        <v>49</v>
      </c>
      <c r="C11" s="3"/>
      <c r="D11" s="24"/>
      <c r="E11" s="67" t="s">
        <v>30</v>
      </c>
      <c r="F11" s="109"/>
      <c r="G11" s="109"/>
      <c r="H11" s="109"/>
      <c r="I11" s="109"/>
      <c r="J11" s="109"/>
      <c r="K11" s="109"/>
      <c r="L11" s="109"/>
      <c r="M11" s="109"/>
      <c r="N11" s="109"/>
      <c r="O11" s="87"/>
    </row>
    <row r="12" spans="1:16" ht="31.5" customHeight="1" x14ac:dyDescent="0.25">
      <c r="A12" s="14"/>
      <c r="B12" s="120"/>
      <c r="C12" s="3"/>
      <c r="D12" s="24"/>
      <c r="E12" s="67" t="s">
        <v>31</v>
      </c>
      <c r="F12" s="109"/>
      <c r="G12" s="109"/>
      <c r="H12" s="109"/>
      <c r="I12" s="109"/>
      <c r="J12" s="109"/>
      <c r="K12" s="109"/>
      <c r="L12" s="109"/>
      <c r="M12" s="109"/>
      <c r="N12" s="109"/>
      <c r="O12" s="87"/>
    </row>
    <row r="13" spans="1:16" ht="14.1" customHeight="1" thickBot="1" x14ac:dyDescent="0.3">
      <c r="A13" s="14"/>
      <c r="B13" s="120"/>
      <c r="C13" s="3"/>
      <c r="D13" s="24"/>
      <c r="E13" s="95"/>
      <c r="F13" s="96"/>
      <c r="G13" s="96"/>
      <c r="H13" s="96"/>
      <c r="I13" s="96"/>
      <c r="J13" s="96"/>
      <c r="K13" s="96"/>
      <c r="L13" s="96"/>
      <c r="M13" s="96"/>
      <c r="N13" s="96"/>
      <c r="O13" s="87"/>
    </row>
    <row r="14" spans="1:16" ht="36.950000000000003" customHeight="1" thickBot="1" x14ac:dyDescent="0.3">
      <c r="A14" s="14"/>
      <c r="B14" s="120"/>
      <c r="C14" s="3"/>
      <c r="D14" s="24"/>
      <c r="E14" s="129" t="s">
        <v>32</v>
      </c>
      <c r="F14" s="129"/>
      <c r="G14" s="129"/>
      <c r="H14" s="129"/>
      <c r="I14" s="107"/>
      <c r="J14" s="24"/>
      <c r="K14" s="24"/>
      <c r="L14" s="24"/>
      <c r="M14" s="24"/>
      <c r="N14" s="24"/>
      <c r="O14" s="24"/>
    </row>
    <row r="15" spans="1:16" ht="19.5" customHeight="1" thickBot="1" x14ac:dyDescent="0.3">
      <c r="A15" s="14"/>
      <c r="B15" s="20"/>
      <c r="C15" s="3"/>
      <c r="D15" s="24"/>
      <c r="E15" s="35"/>
      <c r="F15" s="24"/>
      <c r="G15" s="24"/>
      <c r="H15" s="24"/>
      <c r="I15" s="24"/>
      <c r="J15" s="52"/>
      <c r="K15" s="52"/>
      <c r="L15" s="52"/>
      <c r="M15" s="52"/>
      <c r="N15" s="52"/>
      <c r="O15" s="52"/>
    </row>
    <row r="16" spans="1:16" ht="16.5" customHeight="1" x14ac:dyDescent="0.25">
      <c r="A16" s="27"/>
      <c r="B16" s="80"/>
      <c r="C16" s="12"/>
      <c r="D16" s="22"/>
      <c r="E16" s="81"/>
      <c r="F16" s="82"/>
      <c r="G16" s="22"/>
      <c r="H16" s="22"/>
      <c r="I16" s="22"/>
      <c r="J16" s="83"/>
      <c r="K16" s="83"/>
      <c r="L16" s="83"/>
      <c r="M16" s="83"/>
      <c r="N16" s="83"/>
      <c r="O16" s="88"/>
    </row>
    <row r="17" spans="1:24" ht="16.5" customHeight="1" x14ac:dyDescent="0.25">
      <c r="A17" s="14"/>
      <c r="B17" s="136" t="s">
        <v>50</v>
      </c>
      <c r="C17" s="3"/>
      <c r="D17" s="24"/>
      <c r="E17" s="137"/>
      <c r="F17" s="138"/>
      <c r="G17" s="138"/>
      <c r="H17" s="138"/>
      <c r="I17" s="138"/>
      <c r="J17" s="138"/>
      <c r="K17" s="138"/>
      <c r="L17" s="138"/>
      <c r="M17" s="138"/>
      <c r="N17" s="139"/>
      <c r="O17" s="89"/>
    </row>
    <row r="18" spans="1:24" ht="36.950000000000003" customHeight="1" x14ac:dyDescent="0.25">
      <c r="A18" s="14"/>
      <c r="B18" s="136"/>
      <c r="C18" s="3"/>
      <c r="D18" s="24"/>
      <c r="E18" s="140"/>
      <c r="F18" s="141"/>
      <c r="G18" s="141"/>
      <c r="H18" s="141"/>
      <c r="I18" s="141"/>
      <c r="J18" s="141"/>
      <c r="K18" s="141"/>
      <c r="L18" s="141"/>
      <c r="M18" s="141"/>
      <c r="N18" s="142"/>
      <c r="O18" s="89"/>
    </row>
    <row r="19" spans="1:24" ht="16.5" customHeight="1" x14ac:dyDescent="0.25">
      <c r="A19" s="14"/>
      <c r="B19" s="136" t="s">
        <v>51</v>
      </c>
      <c r="C19" s="3"/>
      <c r="D19" s="24"/>
      <c r="E19" s="140"/>
      <c r="F19" s="141"/>
      <c r="G19" s="141"/>
      <c r="H19" s="141"/>
      <c r="I19" s="141"/>
      <c r="J19" s="141"/>
      <c r="K19" s="141"/>
      <c r="L19" s="141"/>
      <c r="M19" s="141"/>
      <c r="N19" s="142"/>
      <c r="O19" s="89"/>
    </row>
    <row r="20" spans="1:24" ht="16.5" customHeight="1" x14ac:dyDescent="0.25">
      <c r="A20" s="14"/>
      <c r="B20" s="136"/>
      <c r="C20" s="3"/>
      <c r="D20" s="24"/>
      <c r="E20" s="140"/>
      <c r="F20" s="141"/>
      <c r="G20" s="141"/>
      <c r="H20" s="141"/>
      <c r="I20" s="141"/>
      <c r="J20" s="141"/>
      <c r="K20" s="141"/>
      <c r="L20" s="141"/>
      <c r="M20" s="141"/>
      <c r="N20" s="142"/>
      <c r="O20" s="89"/>
    </row>
    <row r="21" spans="1:24" ht="45.6" customHeight="1" x14ac:dyDescent="0.25">
      <c r="A21" s="14"/>
      <c r="B21" s="136"/>
      <c r="C21" s="3"/>
      <c r="D21" s="24"/>
      <c r="E21" s="140"/>
      <c r="F21" s="141"/>
      <c r="G21" s="141"/>
      <c r="H21" s="141"/>
      <c r="I21" s="141"/>
      <c r="J21" s="141"/>
      <c r="K21" s="141"/>
      <c r="L21" s="141"/>
      <c r="M21" s="141"/>
      <c r="N21" s="142"/>
      <c r="O21" s="89"/>
    </row>
    <row r="22" spans="1:24" ht="12.6" customHeight="1" x14ac:dyDescent="0.25">
      <c r="A22" s="14"/>
      <c r="B22" s="3"/>
      <c r="C22" s="3"/>
      <c r="D22" s="24"/>
      <c r="E22" s="140"/>
      <c r="F22" s="141"/>
      <c r="G22" s="141"/>
      <c r="H22" s="141"/>
      <c r="I22" s="141"/>
      <c r="J22" s="141"/>
      <c r="K22" s="141"/>
      <c r="L22" s="141"/>
      <c r="M22" s="141"/>
      <c r="N22" s="142"/>
      <c r="O22" s="89"/>
    </row>
    <row r="23" spans="1:24" ht="15.75" thickBot="1" x14ac:dyDescent="0.3">
      <c r="A23" s="14"/>
      <c r="B23" s="3"/>
      <c r="C23" s="3"/>
      <c r="D23" s="24"/>
      <c r="E23" s="140"/>
      <c r="F23" s="141"/>
      <c r="G23" s="141"/>
      <c r="H23" s="141"/>
      <c r="I23" s="141"/>
      <c r="J23" s="141"/>
      <c r="K23" s="141"/>
      <c r="L23" s="141"/>
      <c r="M23" s="141"/>
      <c r="N23" s="142"/>
      <c r="O23" s="89"/>
    </row>
    <row r="24" spans="1:24" ht="18" customHeight="1" thickBot="1" x14ac:dyDescent="0.3">
      <c r="A24" s="14"/>
      <c r="B24" s="63" t="s">
        <v>17</v>
      </c>
      <c r="C24" s="3"/>
      <c r="D24" s="24"/>
      <c r="E24" s="140"/>
      <c r="F24" s="141"/>
      <c r="G24" s="141"/>
      <c r="H24" s="141"/>
      <c r="I24" s="141"/>
      <c r="J24" s="141"/>
      <c r="K24" s="141"/>
      <c r="L24" s="141"/>
      <c r="M24" s="141"/>
      <c r="N24" s="142"/>
      <c r="O24" s="89"/>
      <c r="S24" s="19"/>
      <c r="T24" s="19"/>
      <c r="U24" s="19"/>
      <c r="V24" s="19"/>
      <c r="W24" s="19"/>
      <c r="X24" s="19"/>
    </row>
    <row r="25" spans="1:24" ht="18" customHeight="1" thickBot="1" x14ac:dyDescent="0.3">
      <c r="A25" s="14"/>
      <c r="B25" s="63" t="s">
        <v>7</v>
      </c>
      <c r="C25" s="3"/>
      <c r="D25" s="24"/>
      <c r="E25" s="143"/>
      <c r="F25" s="144"/>
      <c r="G25" s="144"/>
      <c r="H25" s="144"/>
      <c r="I25" s="144"/>
      <c r="J25" s="144"/>
      <c r="K25" s="144"/>
      <c r="L25" s="144"/>
      <c r="M25" s="144"/>
      <c r="N25" s="145"/>
      <c r="O25" s="89"/>
    </row>
    <row r="26" spans="1:24" ht="18" customHeight="1" thickBot="1" x14ac:dyDescent="0.3">
      <c r="A26" s="16"/>
      <c r="B26" s="17"/>
      <c r="C26" s="17"/>
      <c r="D26" s="26"/>
      <c r="E26" s="26"/>
      <c r="F26" s="26"/>
      <c r="G26" s="26"/>
      <c r="H26" s="26"/>
      <c r="I26" s="26"/>
      <c r="J26" s="26"/>
      <c r="K26" s="26"/>
      <c r="L26" s="26"/>
      <c r="M26" s="26"/>
      <c r="N26" s="26"/>
      <c r="O26" s="29"/>
    </row>
    <row r="27" spans="1:24" ht="25.5" hidden="1" customHeight="1" x14ac:dyDescent="0.25"/>
    <row r="28" spans="1:24" ht="25.5" hidden="1" customHeight="1" x14ac:dyDescent="0.25"/>
    <row r="29" spans="1:24" ht="25.5" hidden="1" customHeight="1" x14ac:dyDescent="0.25"/>
    <row r="30" spans="1:24" ht="25.5" hidden="1" customHeight="1" x14ac:dyDescent="0.25"/>
    <row r="31" spans="1:24" s="6" customFormat="1" ht="25.5" hidden="1" customHeight="1" x14ac:dyDescent="0.25"/>
    <row r="32" spans="1:24" s="6" customFormat="1" ht="25.5" hidden="1" customHeight="1" x14ac:dyDescent="0.25"/>
    <row r="33" s="6" customFormat="1" ht="25.5" hidden="1" customHeight="1" x14ac:dyDescent="0.25"/>
    <row r="34" s="6" customFormat="1" ht="15" hidden="1" customHeight="1" x14ac:dyDescent="0.25"/>
    <row r="37" s="6" customFormat="1" ht="14.25" hidden="1" customHeight="1" x14ac:dyDescent="0.25"/>
  </sheetData>
  <sheetProtection algorithmName="SHA-512" hashValue="p6qhpj0r6v9nkLZxBkA8DHTJjhCDdi+shEqi8+4OJwx+WrG2P1Q0DaUOPxOUvv0aV+AO3BIuoXe/JSHVe4Bz8w==" saltValue="UFWE0CGNL2rRVlwBFvcRWA==" spinCount="100000" sheet="1" objects="1" scenarios="1"/>
  <mergeCells count="13">
    <mergeCell ref="E17:N25"/>
    <mergeCell ref="E14:H14"/>
    <mergeCell ref="F2:F3"/>
    <mergeCell ref="G2:G3"/>
    <mergeCell ref="H2:H3"/>
    <mergeCell ref="I2:I3"/>
    <mergeCell ref="J2:J3"/>
    <mergeCell ref="N2:N3"/>
    <mergeCell ref="B5:B6"/>
    <mergeCell ref="B8:B10"/>
    <mergeCell ref="B11:B14"/>
    <mergeCell ref="B17:B18"/>
    <mergeCell ref="B19:B21"/>
  </mergeCells>
  <conditionalFormatting sqref="E17">
    <cfRule type="notContainsBlanks" dxfId="25" priority="12">
      <formula>LEN(TRIM(E17))&gt;0</formula>
    </cfRule>
  </conditionalFormatting>
  <conditionalFormatting sqref="F6:N13">
    <cfRule type="cellIs" dxfId="24" priority="7" operator="equal">
      <formula>"Low barrier(s)"</formula>
    </cfRule>
    <cfRule type="cellIs" dxfId="23" priority="8" operator="equal">
      <formula>"Medium barrier(s)"</formula>
    </cfRule>
    <cfRule type="cellIs" dxfId="22" priority="9" operator="equal">
      <formula>"High barrier(s)"</formula>
    </cfRule>
  </conditionalFormatting>
  <conditionalFormatting sqref="I14">
    <cfRule type="cellIs" dxfId="21" priority="1" operator="equal">
      <formula>"Yes"</formula>
    </cfRule>
    <cfRule type="containsBlanks" dxfId="20" priority="2">
      <formula>LEN(TRIM(I14))=0</formula>
    </cfRule>
  </conditionalFormatting>
  <conditionalFormatting sqref="O6:O13">
    <cfRule type="notContainsBlanks" dxfId="19" priority="10">
      <formula>LEN(TRIM(O6))&gt;0</formula>
    </cfRule>
  </conditionalFormatting>
  <hyperlinks>
    <hyperlink ref="B24" location="'Section 3a'!A1" display="Back" xr:uid="{27355F93-39BD-441C-9275-3AC8577B5842}"/>
    <hyperlink ref="B25" location="'Section 3c'!A1" display="Next" xr:uid="{E8AE2287-3B9A-4C30-9B4C-E3F12DE85315}"/>
  </hyperlinks>
  <pageMargins left="0.7" right="0.7" top="0.75" bottom="0.75" header="0.3" footer="0.3"/>
  <pageSetup paperSize="9" orientation="portrait"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0B0E48D3-25DF-492C-BCE2-F034759AF8CA}">
          <x14:formula1>
            <xm:f>'Data Validation'!$H$6</xm:f>
          </x14:formula1>
          <xm:sqref>I14</xm:sqref>
        </x14:dataValidation>
        <x14:dataValidation type="list" allowBlank="1" showInputMessage="1" showErrorMessage="1" xr:uid="{D55FF27F-5E0D-484B-8F38-42F8446920CD}">
          <x14:formula1>
            <xm:f>'Data Validation'!$J$6:$J$8</xm:f>
          </x14:formula1>
          <xm:sqref>F6:N12</xm:sqref>
        </x14:dataValidation>
        <x14:dataValidation type="list" allowBlank="1" showInputMessage="1" showErrorMessage="1" xr:uid="{EC7FC6BB-D03F-426C-855C-2A3FF7FF039A}">
          <x14:formula1>
            <xm:f>'Data Validation'!$J$6:$J$9</xm:f>
          </x14:formula1>
          <xm:sqref>O6:O13</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0153DF-9239-4F15-9BFB-FF13BE64A8E7}">
  <sheetPr codeName="Sheet7"/>
  <dimension ref="A1:XFC37"/>
  <sheetViews>
    <sheetView zoomScale="90" zoomScaleNormal="90" workbookViewId="0">
      <selection activeCell="B24" sqref="B24"/>
    </sheetView>
  </sheetViews>
  <sheetFormatPr defaultColWidth="0" defaultRowHeight="0" customHeight="1" zeroHeight="1" x14ac:dyDescent="0.25"/>
  <cols>
    <col min="1" max="1" width="1.140625" style="6" customWidth="1"/>
    <col min="2" max="2" width="15.85546875" customWidth="1"/>
    <col min="3" max="3" width="1.140625" customWidth="1"/>
    <col min="4" max="4" width="2.5703125" customWidth="1"/>
    <col min="5" max="5" width="13.5703125" customWidth="1"/>
    <col min="6" max="10" width="9.5703125" customWidth="1"/>
    <col min="11" max="11" width="3.42578125" customWidth="1"/>
    <col min="12" max="12" width="4" hidden="1"/>
    <col min="13" max="16383" width="8.7109375" hidden="1"/>
    <col min="16384" max="16384" width="3.5703125" hidden="1"/>
  </cols>
  <sheetData>
    <row r="1" spans="1:15" ht="61.5" customHeight="1" x14ac:dyDescent="0.25">
      <c r="A1" s="11"/>
      <c r="B1" s="18"/>
      <c r="C1" s="12"/>
      <c r="D1" s="22"/>
      <c r="E1" s="22"/>
      <c r="F1" s="22"/>
      <c r="G1" s="58"/>
      <c r="H1" s="22"/>
      <c r="I1" s="22"/>
      <c r="J1" s="22"/>
      <c r="K1" s="22"/>
    </row>
    <row r="2" spans="1:15" ht="9.9499999999999993" customHeight="1" x14ac:dyDescent="0.25">
      <c r="A2" s="14"/>
      <c r="B2" s="7" t="s">
        <v>38</v>
      </c>
      <c r="C2" s="3"/>
      <c r="D2" s="24"/>
      <c r="E2" s="24"/>
      <c r="F2" s="126"/>
      <c r="G2" s="126"/>
      <c r="H2" s="126"/>
      <c r="I2" s="126"/>
      <c r="J2" s="126"/>
      <c r="K2" s="24"/>
    </row>
    <row r="3" spans="1:15" ht="6.95" customHeight="1" x14ac:dyDescent="0.25">
      <c r="A3" s="14"/>
      <c r="B3" s="4"/>
      <c r="C3" s="3"/>
      <c r="D3" s="24"/>
      <c r="E3" s="24"/>
      <c r="F3" s="127"/>
      <c r="G3" s="127"/>
      <c r="H3" s="127"/>
      <c r="I3" s="127"/>
      <c r="J3" s="127"/>
      <c r="K3" s="24"/>
    </row>
    <row r="4" spans="1:15" ht="70.5" customHeight="1" x14ac:dyDescent="0.25">
      <c r="A4" s="14"/>
      <c r="B4" s="108" t="s">
        <v>1444</v>
      </c>
      <c r="C4" s="3"/>
      <c r="D4" s="24"/>
      <c r="E4" s="24"/>
      <c r="F4" s="70" t="s">
        <v>62</v>
      </c>
      <c r="G4" s="75" t="s">
        <v>63</v>
      </c>
      <c r="H4" s="70" t="s">
        <v>64</v>
      </c>
      <c r="I4" s="75" t="s">
        <v>65</v>
      </c>
      <c r="J4" s="70" t="s">
        <v>45</v>
      </c>
      <c r="K4" s="68"/>
    </row>
    <row r="5" spans="1:15" ht="8.1" customHeight="1" x14ac:dyDescent="0.25">
      <c r="A5" s="14"/>
      <c r="B5" s="146" t="s">
        <v>66</v>
      </c>
      <c r="C5" s="3"/>
      <c r="D5" s="24"/>
      <c r="E5" s="79" t="s">
        <v>47</v>
      </c>
      <c r="F5" s="84"/>
      <c r="G5" s="85"/>
      <c r="H5" s="84"/>
      <c r="I5" s="85"/>
      <c r="J5" s="73"/>
      <c r="K5" s="68"/>
    </row>
    <row r="6" spans="1:15" ht="31.5" customHeight="1" x14ac:dyDescent="0.25">
      <c r="A6" s="14"/>
      <c r="B6" s="146"/>
      <c r="C6" s="3"/>
      <c r="D6" s="24"/>
      <c r="E6" s="69" t="s">
        <v>24</v>
      </c>
      <c r="F6" s="110"/>
      <c r="G6" s="110"/>
      <c r="H6" s="110"/>
      <c r="I6" s="110"/>
      <c r="J6" s="110"/>
      <c r="K6" s="24"/>
    </row>
    <row r="7" spans="1:15" ht="31.5" customHeight="1" x14ac:dyDescent="0.25">
      <c r="A7" s="14"/>
      <c r="B7" s="20"/>
      <c r="C7" s="3"/>
      <c r="D7" s="24"/>
      <c r="E7" s="67" t="s">
        <v>26</v>
      </c>
      <c r="F7" s="110"/>
      <c r="G7" s="110"/>
      <c r="H7" s="110"/>
      <c r="I7" s="110"/>
      <c r="J7" s="110"/>
      <c r="K7" s="24"/>
    </row>
    <row r="8" spans="1:15" ht="31.5" customHeight="1" x14ac:dyDescent="0.25">
      <c r="A8" s="14"/>
      <c r="B8" s="120" t="s">
        <v>67</v>
      </c>
      <c r="C8" s="3"/>
      <c r="D8" s="24"/>
      <c r="E8" s="67" t="s">
        <v>27</v>
      </c>
      <c r="F8" s="110"/>
      <c r="G8" s="110"/>
      <c r="H8" s="110"/>
      <c r="I8" s="110"/>
      <c r="J8" s="110"/>
      <c r="K8" s="24"/>
    </row>
    <row r="9" spans="1:15" ht="31.5" customHeight="1" x14ac:dyDescent="0.25">
      <c r="A9" s="14"/>
      <c r="B9" s="120"/>
      <c r="C9" s="3"/>
      <c r="D9" s="24"/>
      <c r="E9" s="67" t="s">
        <v>28</v>
      </c>
      <c r="F9" s="110"/>
      <c r="G9" s="110"/>
      <c r="H9" s="110"/>
      <c r="I9" s="110"/>
      <c r="J9" s="110"/>
      <c r="K9" s="24"/>
    </row>
    <row r="10" spans="1:15" ht="31.5" customHeight="1" x14ac:dyDescent="0.25">
      <c r="A10" s="14"/>
      <c r="B10" s="120"/>
      <c r="C10" s="3"/>
      <c r="D10" s="24"/>
      <c r="E10" s="67" t="s">
        <v>29</v>
      </c>
      <c r="F10" s="110"/>
      <c r="G10" s="110"/>
      <c r="H10" s="110"/>
      <c r="I10" s="110"/>
      <c r="J10" s="110"/>
      <c r="K10" s="24"/>
    </row>
    <row r="11" spans="1:15" ht="31.5" customHeight="1" x14ac:dyDescent="0.25">
      <c r="A11" s="14"/>
      <c r="B11" s="120" t="s">
        <v>49</v>
      </c>
      <c r="C11" s="3"/>
      <c r="D11" s="24"/>
      <c r="E11" s="67" t="s">
        <v>30</v>
      </c>
      <c r="F11" s="110"/>
      <c r="G11" s="110"/>
      <c r="H11" s="110"/>
      <c r="I11" s="110"/>
      <c r="J11" s="110"/>
      <c r="K11" s="24"/>
    </row>
    <row r="12" spans="1:15" ht="31.5" customHeight="1" x14ac:dyDescent="0.25">
      <c r="A12" s="14"/>
      <c r="B12" s="120"/>
      <c r="C12" s="3"/>
      <c r="D12" s="24"/>
      <c r="E12" s="67" t="s">
        <v>31</v>
      </c>
      <c r="F12" s="110"/>
      <c r="G12" s="110"/>
      <c r="H12" s="110"/>
      <c r="I12" s="110"/>
      <c r="J12" s="110"/>
      <c r="K12" s="24"/>
    </row>
    <row r="13" spans="1:15" ht="11.45" customHeight="1" thickBot="1" x14ac:dyDescent="0.3">
      <c r="A13" s="14"/>
      <c r="B13" s="120"/>
      <c r="C13" s="3"/>
      <c r="D13" s="24"/>
      <c r="E13" s="35"/>
      <c r="F13" s="24"/>
      <c r="G13" s="24"/>
      <c r="H13" s="24"/>
      <c r="I13" s="24"/>
      <c r="J13" s="24"/>
      <c r="K13" s="24"/>
    </row>
    <row r="14" spans="1:15" ht="36.950000000000003" customHeight="1" thickBot="1" x14ac:dyDescent="0.3">
      <c r="A14" s="14"/>
      <c r="B14" s="59"/>
      <c r="C14" s="3"/>
      <c r="D14" s="24"/>
      <c r="E14" s="129" t="s">
        <v>32</v>
      </c>
      <c r="F14" s="129"/>
      <c r="G14" s="129"/>
      <c r="H14" s="107"/>
      <c r="I14" s="52"/>
      <c r="J14" s="52"/>
      <c r="K14" s="24"/>
      <c r="L14" s="24"/>
      <c r="M14" s="24"/>
      <c r="N14" s="24"/>
      <c r="O14" s="24"/>
    </row>
    <row r="15" spans="1:15" ht="51.95" customHeight="1" thickBot="1" x14ac:dyDescent="0.3">
      <c r="A15" s="14"/>
      <c r="B15" s="20"/>
      <c r="C15" s="3"/>
      <c r="D15" s="24"/>
      <c r="E15" s="35"/>
      <c r="F15" s="24"/>
      <c r="G15" s="24"/>
      <c r="H15" s="24"/>
      <c r="I15" s="24"/>
      <c r="J15" s="52"/>
      <c r="K15" s="24"/>
    </row>
    <row r="16" spans="1:15" ht="16.5" customHeight="1" x14ac:dyDescent="0.25">
      <c r="A16" s="27"/>
      <c r="B16" s="80"/>
      <c r="C16" s="12"/>
      <c r="D16" s="22"/>
      <c r="E16" s="81"/>
      <c r="F16" s="82"/>
      <c r="G16" s="22"/>
      <c r="H16" s="22"/>
      <c r="I16" s="22"/>
      <c r="J16" s="83"/>
      <c r="K16" s="23"/>
    </row>
    <row r="17" spans="1:19" ht="16.5" customHeight="1" x14ac:dyDescent="0.25">
      <c r="A17" s="14"/>
      <c r="B17" s="136" t="s">
        <v>50</v>
      </c>
      <c r="C17" s="3"/>
      <c r="D17" s="24"/>
      <c r="E17" s="137"/>
      <c r="F17" s="138"/>
      <c r="G17" s="138"/>
      <c r="H17" s="138"/>
      <c r="I17" s="138"/>
      <c r="J17" s="139"/>
      <c r="K17" s="25"/>
    </row>
    <row r="18" spans="1:19" ht="36.950000000000003" customHeight="1" x14ac:dyDescent="0.25">
      <c r="A18" s="14"/>
      <c r="B18" s="136"/>
      <c r="C18" s="3"/>
      <c r="D18" s="24"/>
      <c r="E18" s="140"/>
      <c r="F18" s="141"/>
      <c r="G18" s="141"/>
      <c r="H18" s="141"/>
      <c r="I18" s="141"/>
      <c r="J18" s="142"/>
      <c r="K18" s="25"/>
    </row>
    <row r="19" spans="1:19" ht="16.5" customHeight="1" x14ac:dyDescent="0.25">
      <c r="A19" s="14"/>
      <c r="B19" s="136" t="s">
        <v>51</v>
      </c>
      <c r="C19" s="3"/>
      <c r="D19" s="24"/>
      <c r="E19" s="140"/>
      <c r="F19" s="141"/>
      <c r="G19" s="141"/>
      <c r="H19" s="141"/>
      <c r="I19" s="141"/>
      <c r="J19" s="142"/>
      <c r="K19" s="25"/>
    </row>
    <row r="20" spans="1:19" ht="16.5" customHeight="1" x14ac:dyDescent="0.25">
      <c r="A20" s="14"/>
      <c r="B20" s="136"/>
      <c r="C20" s="3"/>
      <c r="D20" s="24"/>
      <c r="E20" s="140"/>
      <c r="F20" s="141"/>
      <c r="G20" s="141"/>
      <c r="H20" s="141"/>
      <c r="I20" s="141"/>
      <c r="J20" s="142"/>
      <c r="K20" s="25"/>
    </row>
    <row r="21" spans="1:19" ht="48.95" customHeight="1" x14ac:dyDescent="0.25">
      <c r="A21" s="14"/>
      <c r="B21" s="136"/>
      <c r="C21" s="3"/>
      <c r="D21" s="24"/>
      <c r="E21" s="140"/>
      <c r="F21" s="141"/>
      <c r="G21" s="141"/>
      <c r="H21" s="141"/>
      <c r="I21" s="141"/>
      <c r="J21" s="142"/>
      <c r="K21" s="25"/>
    </row>
    <row r="22" spans="1:19" ht="12.6" customHeight="1" thickBot="1" x14ac:dyDescent="0.3">
      <c r="A22" s="14"/>
      <c r="B22" s="3"/>
      <c r="C22" s="3"/>
      <c r="D22" s="24"/>
      <c r="E22" s="140"/>
      <c r="F22" s="141"/>
      <c r="G22" s="141"/>
      <c r="H22" s="141"/>
      <c r="I22" s="141"/>
      <c r="J22" s="142"/>
      <c r="K22" s="25"/>
    </row>
    <row r="23" spans="1:19" ht="15.75" hidden="1" thickBot="1" x14ac:dyDescent="0.3">
      <c r="A23" s="14"/>
      <c r="B23" s="3"/>
      <c r="C23" s="3"/>
      <c r="D23" s="24"/>
      <c r="E23" s="140"/>
      <c r="F23" s="141"/>
      <c r="G23" s="141"/>
      <c r="H23" s="141"/>
      <c r="I23" s="141"/>
      <c r="J23" s="142"/>
      <c r="K23" s="25"/>
    </row>
    <row r="24" spans="1:19" ht="18" customHeight="1" thickBot="1" x14ac:dyDescent="0.3">
      <c r="A24" s="14"/>
      <c r="B24" s="63" t="s">
        <v>17</v>
      </c>
      <c r="C24" s="3"/>
      <c r="D24" s="24"/>
      <c r="E24" s="140"/>
      <c r="F24" s="141"/>
      <c r="G24" s="141"/>
      <c r="H24" s="141"/>
      <c r="I24" s="141"/>
      <c r="J24" s="142"/>
      <c r="K24" s="25"/>
      <c r="N24" s="19"/>
      <c r="O24" s="19"/>
      <c r="P24" s="19"/>
      <c r="Q24" s="19"/>
      <c r="R24" s="19"/>
      <c r="S24" s="19"/>
    </row>
    <row r="25" spans="1:19" ht="18" customHeight="1" thickBot="1" x14ac:dyDescent="0.3">
      <c r="A25" s="14"/>
      <c r="B25" s="63" t="s">
        <v>7</v>
      </c>
      <c r="C25" s="3"/>
      <c r="D25" s="24"/>
      <c r="E25" s="143"/>
      <c r="F25" s="144"/>
      <c r="G25" s="144"/>
      <c r="H25" s="144"/>
      <c r="I25" s="144"/>
      <c r="J25" s="145"/>
      <c r="K25" s="25"/>
    </row>
    <row r="26" spans="1:19" ht="18" customHeight="1" thickBot="1" x14ac:dyDescent="0.3">
      <c r="A26" s="16"/>
      <c r="B26" s="17"/>
      <c r="C26" s="17"/>
      <c r="D26" s="26"/>
      <c r="E26" s="26"/>
      <c r="F26" s="26"/>
      <c r="G26" s="26"/>
      <c r="H26" s="26"/>
      <c r="I26" s="26"/>
      <c r="J26" s="26"/>
      <c r="K26" s="29"/>
    </row>
    <row r="27" spans="1:19" ht="25.5" hidden="1" customHeight="1" thickBot="1" x14ac:dyDescent="0.3"/>
    <row r="28" spans="1:19" ht="25.5" hidden="1" customHeight="1" thickBot="1" x14ac:dyDescent="0.3"/>
    <row r="29" spans="1:19" ht="25.5" hidden="1" customHeight="1" thickBot="1" x14ac:dyDescent="0.3"/>
    <row r="30" spans="1:19" ht="25.5" hidden="1" customHeight="1" thickBot="1" x14ac:dyDescent="0.3"/>
    <row r="31" spans="1:19" s="6" customFormat="1" ht="25.5" hidden="1" customHeight="1" thickBot="1" x14ac:dyDescent="0.3"/>
    <row r="32" spans="1:19" s="6" customFormat="1" ht="25.5" hidden="1" customHeight="1" thickBot="1" x14ac:dyDescent="0.3"/>
    <row r="33" s="6" customFormat="1" ht="25.5" hidden="1" customHeight="1" thickBot="1" x14ac:dyDescent="0.3"/>
    <row r="34" s="6" customFormat="1" ht="15" hidden="1" customHeight="1" thickBot="1" x14ac:dyDescent="0.3"/>
    <row r="37" s="6" customFormat="1" ht="14.25" hidden="1" customHeight="1" thickBot="1" x14ac:dyDescent="0.3"/>
  </sheetData>
  <sheetProtection algorithmName="SHA-512" hashValue="Vu0oFwxBhM/eOoxMP9zR01RhcuEbUFVvSplmESudNXeFuwuY7vSMTlzy396403dr+Id6fNt3Jj308jdL72rZpA==" saltValue="FNdQPdUhoXERPkyscOay9w==" spinCount="100000" sheet="1" objects="1" scenarios="1"/>
  <mergeCells count="12">
    <mergeCell ref="F2:F3"/>
    <mergeCell ref="G2:G3"/>
    <mergeCell ref="H2:H3"/>
    <mergeCell ref="I2:I3"/>
    <mergeCell ref="J2:J3"/>
    <mergeCell ref="B5:B6"/>
    <mergeCell ref="B8:B10"/>
    <mergeCell ref="B11:B13"/>
    <mergeCell ref="B17:B18"/>
    <mergeCell ref="E17:J25"/>
    <mergeCell ref="B19:B21"/>
    <mergeCell ref="E14:G14"/>
  </mergeCells>
  <conditionalFormatting sqref="E17">
    <cfRule type="notContainsBlanks" dxfId="18" priority="12">
      <formula>LEN(TRIM(E17))&gt;0</formula>
    </cfRule>
  </conditionalFormatting>
  <conditionalFormatting sqref="F6:J12">
    <cfRule type="cellIs" dxfId="17" priority="4" operator="equal">
      <formula>"Low barrier(s)"</formula>
    </cfRule>
    <cfRule type="cellIs" dxfId="16" priority="5" operator="equal">
      <formula>"Medium barrier(s)"</formula>
    </cfRule>
    <cfRule type="cellIs" dxfId="15" priority="6" operator="equal">
      <formula>"High barrier(s)"</formula>
    </cfRule>
  </conditionalFormatting>
  <conditionalFormatting sqref="H14">
    <cfRule type="cellIs" dxfId="14" priority="1" operator="equal">
      <formula>"Yes"</formula>
    </cfRule>
    <cfRule type="containsBlanks" dxfId="13" priority="2">
      <formula>LEN(TRIM(H14))=0</formula>
    </cfRule>
  </conditionalFormatting>
  <hyperlinks>
    <hyperlink ref="B24" location="'Section 3b'!A1" display="Back" xr:uid="{AFC382B0-F0E1-46EA-9003-D242C1D88FED}"/>
    <hyperlink ref="B25" location="'Section 3d'!A1" display="Next" xr:uid="{C40D6B3D-76C7-4A25-9199-4D9D008F1F37}"/>
  </hyperlinks>
  <pageMargins left="0.7" right="0.7" top="0.75" bottom="0.75" header="0.3" footer="0.3"/>
  <pageSetup paperSize="9" orientation="portrait"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F60AC64A-365A-46F6-87D6-C18197CC784E}">
          <x14:formula1>
            <xm:f>'Data Validation'!$J$6:$J$8</xm:f>
          </x14:formula1>
          <xm:sqref>F6:J12</xm:sqref>
        </x14:dataValidation>
        <x14:dataValidation type="list" allowBlank="1" showInputMessage="1" showErrorMessage="1" xr:uid="{204D4D7B-F5BB-400B-BA69-66C261751380}">
          <x14:formula1>
            <xm:f>'Data Validation'!$H$6</xm:f>
          </x14:formula1>
          <xm:sqref>H14</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D15AED-E0F4-4138-B8E1-C4105C9813B1}">
  <sheetPr codeName="Sheet8"/>
  <dimension ref="A1:XFC37"/>
  <sheetViews>
    <sheetView zoomScale="90" zoomScaleNormal="90" workbookViewId="0">
      <selection activeCell="I14" sqref="I14:J14"/>
    </sheetView>
  </sheetViews>
  <sheetFormatPr defaultColWidth="0" defaultRowHeight="0" customHeight="1" zeroHeight="1" x14ac:dyDescent="0.25"/>
  <cols>
    <col min="1" max="1" width="1.140625" style="6" customWidth="1"/>
    <col min="2" max="2" width="15.5703125" customWidth="1"/>
    <col min="3" max="3" width="1.140625" customWidth="1"/>
    <col min="4" max="4" width="2.85546875" customWidth="1"/>
    <col min="5" max="5" width="21.5703125" customWidth="1"/>
    <col min="6" max="9" width="10.5703125" customWidth="1"/>
    <col min="10" max="10" width="2.85546875" customWidth="1"/>
    <col min="11" max="11" width="4" hidden="1"/>
    <col min="12" max="16382" width="8.7109375" hidden="1"/>
    <col min="16383" max="16383" width="3.5703125" hidden="1"/>
    <col min="16384" max="16384" width="4.85546875" hidden="1" customWidth="1"/>
  </cols>
  <sheetData>
    <row r="1" spans="1:15" ht="61.5" customHeight="1" x14ac:dyDescent="0.25">
      <c r="A1" s="11"/>
      <c r="B1" s="18"/>
      <c r="C1" s="12"/>
      <c r="D1" s="22"/>
      <c r="E1" s="22"/>
      <c r="F1" s="22"/>
      <c r="G1" s="58"/>
      <c r="H1" s="22"/>
      <c r="I1" s="22"/>
      <c r="J1" s="22"/>
    </row>
    <row r="2" spans="1:15" ht="9.9499999999999993" customHeight="1" x14ac:dyDescent="0.25">
      <c r="A2" s="14"/>
      <c r="B2" s="7" t="s">
        <v>38</v>
      </c>
      <c r="C2" s="3"/>
      <c r="D2" s="24"/>
      <c r="E2" s="24"/>
      <c r="F2" s="126"/>
      <c r="G2" s="126"/>
      <c r="H2" s="126"/>
      <c r="I2" s="126"/>
      <c r="J2" s="24"/>
    </row>
    <row r="3" spans="1:15" ht="17.45" customHeight="1" x14ac:dyDescent="0.25">
      <c r="A3" s="14"/>
      <c r="B3" s="4"/>
      <c r="C3" s="3"/>
      <c r="D3" s="24"/>
      <c r="E3" s="24"/>
      <c r="F3" s="127"/>
      <c r="G3" s="127"/>
      <c r="H3" s="127"/>
      <c r="I3" s="127"/>
      <c r="J3" s="24"/>
    </row>
    <row r="4" spans="1:15" ht="68.45" customHeight="1" x14ac:dyDescent="0.25">
      <c r="A4" s="14"/>
      <c r="B4" s="108" t="s">
        <v>1444</v>
      </c>
      <c r="C4" s="3"/>
      <c r="D4" s="24"/>
      <c r="E4" s="24"/>
      <c r="F4" s="70" t="s">
        <v>68</v>
      </c>
      <c r="G4" s="75" t="s">
        <v>69</v>
      </c>
      <c r="H4" s="91" t="s">
        <v>70</v>
      </c>
      <c r="I4" s="75" t="s">
        <v>45</v>
      </c>
      <c r="J4" s="68"/>
    </row>
    <row r="5" spans="1:15" ht="8.1" customHeight="1" x14ac:dyDescent="0.25">
      <c r="A5" s="14"/>
      <c r="B5" s="146" t="s">
        <v>71</v>
      </c>
      <c r="C5" s="3"/>
      <c r="D5" s="24"/>
      <c r="E5" s="79" t="s">
        <v>47</v>
      </c>
      <c r="F5" s="84"/>
      <c r="G5" s="85"/>
      <c r="H5" s="84"/>
      <c r="I5" s="78"/>
      <c r="J5" s="68"/>
    </row>
    <row r="6" spans="1:15" ht="31.5" customHeight="1" x14ac:dyDescent="0.25">
      <c r="A6" s="14"/>
      <c r="B6" s="146"/>
      <c r="C6" s="3"/>
      <c r="D6" s="24"/>
      <c r="E6" s="69" t="s">
        <v>24</v>
      </c>
      <c r="F6" s="110"/>
      <c r="G6" s="110"/>
      <c r="H6" s="110"/>
      <c r="I6" s="110"/>
      <c r="J6" s="24"/>
    </row>
    <row r="7" spans="1:15" ht="31.5" customHeight="1" x14ac:dyDescent="0.25">
      <c r="A7" s="14"/>
      <c r="B7" s="20"/>
      <c r="C7" s="3"/>
      <c r="D7" s="24"/>
      <c r="E7" s="67" t="s">
        <v>26</v>
      </c>
      <c r="F7" s="110"/>
      <c r="G7" s="110"/>
      <c r="H7" s="110"/>
      <c r="I7" s="110"/>
      <c r="J7" s="24"/>
    </row>
    <row r="8" spans="1:15" ht="31.5" customHeight="1" x14ac:dyDescent="0.25">
      <c r="A8" s="14"/>
      <c r="B8" s="120" t="s">
        <v>72</v>
      </c>
      <c r="C8" s="3"/>
      <c r="D8" s="24"/>
      <c r="E8" s="67" t="s">
        <v>27</v>
      </c>
      <c r="F8" s="110"/>
      <c r="G8" s="110"/>
      <c r="H8" s="110"/>
      <c r="I8" s="110"/>
      <c r="J8" s="24"/>
    </row>
    <row r="9" spans="1:15" ht="31.5" customHeight="1" x14ac:dyDescent="0.25">
      <c r="A9" s="14"/>
      <c r="B9" s="120"/>
      <c r="C9" s="3"/>
      <c r="D9" s="24"/>
      <c r="E9" s="67" t="s">
        <v>28</v>
      </c>
      <c r="F9" s="110"/>
      <c r="G9" s="110"/>
      <c r="H9" s="110"/>
      <c r="I9" s="110"/>
      <c r="J9" s="24"/>
    </row>
    <row r="10" spans="1:15" ht="31.5" customHeight="1" x14ac:dyDescent="0.25">
      <c r="A10" s="14"/>
      <c r="B10" s="120"/>
      <c r="C10" s="3"/>
      <c r="D10" s="24"/>
      <c r="E10" s="67" t="s">
        <v>29</v>
      </c>
      <c r="F10" s="110"/>
      <c r="G10" s="110"/>
      <c r="H10" s="110"/>
      <c r="I10" s="110"/>
      <c r="J10" s="24"/>
    </row>
    <row r="11" spans="1:15" ht="31.5" customHeight="1" x14ac:dyDescent="0.25">
      <c r="A11" s="14"/>
      <c r="B11" s="120" t="s">
        <v>49</v>
      </c>
      <c r="C11" s="3"/>
      <c r="D11" s="24"/>
      <c r="E11" s="67" t="s">
        <v>30</v>
      </c>
      <c r="F11" s="110"/>
      <c r="G11" s="110"/>
      <c r="H11" s="110"/>
      <c r="I11" s="110"/>
      <c r="J11" s="24"/>
    </row>
    <row r="12" spans="1:15" ht="31.5" customHeight="1" x14ac:dyDescent="0.25">
      <c r="A12" s="14"/>
      <c r="B12" s="120"/>
      <c r="C12" s="3"/>
      <c r="D12" s="24"/>
      <c r="E12" s="67" t="s">
        <v>31</v>
      </c>
      <c r="F12" s="110"/>
      <c r="G12" s="110"/>
      <c r="H12" s="110"/>
      <c r="I12" s="110"/>
      <c r="J12" s="24"/>
    </row>
    <row r="13" spans="1:15" ht="20.45" customHeight="1" thickBot="1" x14ac:dyDescent="0.3">
      <c r="A13" s="14"/>
      <c r="B13" s="120"/>
      <c r="C13" s="3"/>
      <c r="D13" s="24"/>
      <c r="E13" s="35"/>
      <c r="F13" s="24"/>
      <c r="G13" s="24"/>
      <c r="H13" s="24"/>
      <c r="I13" s="24"/>
      <c r="J13" s="24"/>
    </row>
    <row r="14" spans="1:15" ht="36.950000000000003" customHeight="1" thickBot="1" x14ac:dyDescent="0.3">
      <c r="A14" s="14"/>
      <c r="B14" s="59"/>
      <c r="C14" s="3"/>
      <c r="D14" s="24"/>
      <c r="E14" s="129" t="s">
        <v>32</v>
      </c>
      <c r="F14" s="148"/>
      <c r="G14" s="107"/>
      <c r="H14" s="46"/>
      <c r="I14" s="147"/>
      <c r="J14" s="147"/>
      <c r="K14" s="24"/>
      <c r="L14" s="24"/>
      <c r="M14" s="24"/>
      <c r="N14" s="24"/>
      <c r="O14" s="24"/>
    </row>
    <row r="15" spans="1:15" ht="27.95" customHeight="1" thickBot="1" x14ac:dyDescent="0.3">
      <c r="A15" s="14"/>
      <c r="B15" s="20"/>
      <c r="C15" s="3"/>
      <c r="D15" s="24"/>
      <c r="E15" s="35"/>
      <c r="F15" s="24"/>
      <c r="G15" s="24"/>
      <c r="H15" s="24"/>
      <c r="I15" s="52"/>
      <c r="J15" s="24"/>
    </row>
    <row r="16" spans="1:15" ht="16.5" customHeight="1" x14ac:dyDescent="0.25">
      <c r="A16" s="27"/>
      <c r="B16" s="80"/>
      <c r="C16" s="12"/>
      <c r="D16" s="22"/>
      <c r="E16" s="81"/>
      <c r="F16" s="82"/>
      <c r="G16" s="22"/>
      <c r="H16" s="22"/>
      <c r="I16" s="83"/>
      <c r="J16" s="23"/>
    </row>
    <row r="17" spans="1:18" ht="16.5" customHeight="1" x14ac:dyDescent="0.25">
      <c r="A17" s="14"/>
      <c r="B17" s="136" t="s">
        <v>50</v>
      </c>
      <c r="C17" s="3"/>
      <c r="D17" s="24"/>
      <c r="E17" s="137"/>
      <c r="F17" s="138"/>
      <c r="G17" s="138"/>
      <c r="H17" s="138"/>
      <c r="I17" s="139"/>
      <c r="J17" s="25"/>
    </row>
    <row r="18" spans="1:18" ht="36.950000000000003" customHeight="1" x14ac:dyDescent="0.25">
      <c r="A18" s="14"/>
      <c r="B18" s="136"/>
      <c r="C18" s="3"/>
      <c r="D18" s="24"/>
      <c r="E18" s="140"/>
      <c r="F18" s="141"/>
      <c r="G18" s="141"/>
      <c r="H18" s="141"/>
      <c r="I18" s="142"/>
      <c r="J18" s="25"/>
    </row>
    <row r="19" spans="1:18" ht="16.5" customHeight="1" x14ac:dyDescent="0.25">
      <c r="A19" s="14"/>
      <c r="B19" s="136" t="s">
        <v>51</v>
      </c>
      <c r="C19" s="3"/>
      <c r="D19" s="24"/>
      <c r="E19" s="140"/>
      <c r="F19" s="141"/>
      <c r="G19" s="141"/>
      <c r="H19" s="141"/>
      <c r="I19" s="142"/>
      <c r="J19" s="25"/>
    </row>
    <row r="20" spans="1:18" ht="16.5" customHeight="1" x14ac:dyDescent="0.25">
      <c r="A20" s="14"/>
      <c r="B20" s="136"/>
      <c r="C20" s="3"/>
      <c r="D20" s="24"/>
      <c r="E20" s="140"/>
      <c r="F20" s="141"/>
      <c r="G20" s="141"/>
      <c r="H20" s="141"/>
      <c r="I20" s="142"/>
      <c r="J20" s="25"/>
    </row>
    <row r="21" spans="1:18" ht="48.95" customHeight="1" x14ac:dyDescent="0.25">
      <c r="A21" s="14"/>
      <c r="B21" s="136"/>
      <c r="C21" s="3"/>
      <c r="D21" s="24"/>
      <c r="E21" s="140"/>
      <c r="F21" s="141"/>
      <c r="G21" s="141"/>
      <c r="H21" s="141"/>
      <c r="I21" s="142"/>
      <c r="J21" s="25"/>
    </row>
    <row r="22" spans="1:18" ht="12.6" customHeight="1" thickBot="1" x14ac:dyDescent="0.3">
      <c r="A22" s="14"/>
      <c r="B22" s="3"/>
      <c r="C22" s="3"/>
      <c r="D22" s="24"/>
      <c r="E22" s="140"/>
      <c r="F22" s="141"/>
      <c r="G22" s="141"/>
      <c r="H22" s="141"/>
      <c r="I22" s="142"/>
      <c r="J22" s="25"/>
    </row>
    <row r="23" spans="1:18" ht="15.75" hidden="1" thickBot="1" x14ac:dyDescent="0.3">
      <c r="A23" s="14"/>
      <c r="B23" s="3"/>
      <c r="C23" s="3"/>
      <c r="D23" s="24"/>
      <c r="E23" s="140"/>
      <c r="F23" s="141"/>
      <c r="G23" s="141"/>
      <c r="H23" s="141"/>
      <c r="I23" s="142"/>
      <c r="J23" s="25"/>
    </row>
    <row r="24" spans="1:18" ht="18" customHeight="1" thickBot="1" x14ac:dyDescent="0.3">
      <c r="A24" s="14"/>
      <c r="B24" s="63" t="s">
        <v>17</v>
      </c>
      <c r="C24" s="3"/>
      <c r="D24" s="24"/>
      <c r="E24" s="140"/>
      <c r="F24" s="141"/>
      <c r="G24" s="141"/>
      <c r="H24" s="141"/>
      <c r="I24" s="142"/>
      <c r="J24" s="25"/>
      <c r="M24" s="19"/>
      <c r="N24" s="19"/>
      <c r="O24" s="19"/>
      <c r="P24" s="19"/>
      <c r="Q24" s="19"/>
      <c r="R24" s="19"/>
    </row>
    <row r="25" spans="1:18" ht="18" customHeight="1" thickBot="1" x14ac:dyDescent="0.3">
      <c r="A25" s="14"/>
      <c r="B25" s="63" t="s">
        <v>7</v>
      </c>
      <c r="C25" s="3"/>
      <c r="D25" s="24"/>
      <c r="E25" s="143"/>
      <c r="F25" s="144"/>
      <c r="G25" s="144"/>
      <c r="H25" s="144"/>
      <c r="I25" s="145"/>
      <c r="J25" s="25"/>
    </row>
    <row r="26" spans="1:18" ht="18" customHeight="1" thickBot="1" x14ac:dyDescent="0.3">
      <c r="A26" s="16"/>
      <c r="B26" s="17"/>
      <c r="C26" s="17"/>
      <c r="D26" s="26"/>
      <c r="E26" s="26"/>
      <c r="F26" s="26"/>
      <c r="G26" s="26"/>
      <c r="H26" s="26"/>
      <c r="I26" s="26"/>
      <c r="J26" s="29"/>
    </row>
    <row r="27" spans="1:18" ht="25.5" hidden="1" customHeight="1" thickBot="1" x14ac:dyDescent="0.3"/>
    <row r="28" spans="1:18" ht="25.5" hidden="1" customHeight="1" thickBot="1" x14ac:dyDescent="0.3"/>
    <row r="29" spans="1:18" ht="25.5" hidden="1" customHeight="1" thickBot="1" x14ac:dyDescent="0.3"/>
    <row r="30" spans="1:18" ht="25.5" hidden="1" customHeight="1" thickBot="1" x14ac:dyDescent="0.3"/>
    <row r="31" spans="1:18" s="6" customFormat="1" ht="25.5" hidden="1" customHeight="1" thickBot="1" x14ac:dyDescent="0.3"/>
    <row r="32" spans="1:18" s="6" customFormat="1" ht="25.5" hidden="1" customHeight="1" thickBot="1" x14ac:dyDescent="0.3"/>
    <row r="33" s="6" customFormat="1" ht="25.5" hidden="1" customHeight="1" thickBot="1" x14ac:dyDescent="0.3"/>
    <row r="34" s="6" customFormat="1" ht="15" hidden="1" customHeight="1" thickBot="1" x14ac:dyDescent="0.3"/>
    <row r="37" s="6" customFormat="1" ht="14.25" hidden="1" customHeight="1" thickBot="1" x14ac:dyDescent="0.3"/>
  </sheetData>
  <sheetProtection algorithmName="SHA-512" hashValue="4yJ0G6ojqvfeTfxYU8vOkUsF8P2AoGuUYLsAxe0BRo/lrjaei0mpn9S3V9IScN2rdF3IucHPALlZJ1473oK5nA==" saltValue="cyegmMqYZDumX8mCHMmo5g==" spinCount="100000" sheet="1" objects="1" scenarios="1"/>
  <mergeCells count="12">
    <mergeCell ref="F2:F3"/>
    <mergeCell ref="G2:G3"/>
    <mergeCell ref="H2:H3"/>
    <mergeCell ref="I2:I3"/>
    <mergeCell ref="B5:B6"/>
    <mergeCell ref="B8:B10"/>
    <mergeCell ref="B11:B13"/>
    <mergeCell ref="B17:B18"/>
    <mergeCell ref="E17:I25"/>
    <mergeCell ref="B19:B21"/>
    <mergeCell ref="I14:J14"/>
    <mergeCell ref="E14:F14"/>
  </mergeCells>
  <conditionalFormatting sqref="E17">
    <cfRule type="notContainsBlanks" dxfId="12" priority="9">
      <formula>LEN(TRIM(E17))&gt;0</formula>
    </cfRule>
  </conditionalFormatting>
  <conditionalFormatting sqref="F6:I12">
    <cfRule type="cellIs" dxfId="11" priority="4" operator="equal">
      <formula>"Low barrier(s)"</formula>
    </cfRule>
    <cfRule type="cellIs" dxfId="10" priority="5" operator="equal">
      <formula>"Medium barrier(s)"</formula>
    </cfRule>
    <cfRule type="cellIs" dxfId="9" priority="6" operator="equal">
      <formula>"High barrier(s)"</formula>
    </cfRule>
  </conditionalFormatting>
  <conditionalFormatting sqref="G14">
    <cfRule type="cellIs" dxfId="8" priority="1" operator="equal">
      <formula>"Yes"</formula>
    </cfRule>
    <cfRule type="containsBlanks" dxfId="7" priority="2">
      <formula>LEN(TRIM(G14))=0</formula>
    </cfRule>
  </conditionalFormatting>
  <conditionalFormatting sqref="H14:J14">
    <cfRule type="cellIs" dxfId="6" priority="3" operator="equal">
      <formula>"Yes"</formula>
    </cfRule>
  </conditionalFormatting>
  <hyperlinks>
    <hyperlink ref="B24" location="'Section 3c'!A1" display="Back" xr:uid="{4FE92EF9-6A92-438C-84A1-5650E60888D3}"/>
    <hyperlink ref="B25" location="Summary!A1" display="Next" xr:uid="{F10C59D6-A01E-48A6-9581-BCDC0E532CD3}"/>
  </hyperlinks>
  <pageMargins left="0.7" right="0.7" top="0.75" bottom="0.75" header="0.3" footer="0.3"/>
  <pageSetup paperSize="9" orientation="portrait"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F17E85B9-D33B-4AF9-BE1E-2779D1B9C611}">
          <x14:formula1>
            <xm:f>'Data Validation'!$J$6:$J$8</xm:f>
          </x14:formula1>
          <xm:sqref>F6:I12</xm:sqref>
        </x14:dataValidation>
        <x14:dataValidation type="list" allowBlank="1" showInputMessage="1" showErrorMessage="1" xr:uid="{4E339418-60C3-4BB0-B001-6F6FBFC12FAB}">
          <x14:formula1>
            <xm:f>'Data Validation'!$H$6</xm:f>
          </x14:formula1>
          <xm:sqref>G14</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B7631A-AF48-40D4-B751-B82E505A6D72}">
  <sheetPr codeName="Sheet10"/>
  <dimension ref="A1:P42"/>
  <sheetViews>
    <sheetView zoomScale="90" zoomScaleNormal="90" workbookViewId="0">
      <selection activeCell="H28" sqref="H28"/>
    </sheetView>
  </sheetViews>
  <sheetFormatPr defaultColWidth="0" defaultRowHeight="15" zeroHeight="1" x14ac:dyDescent="0.25"/>
  <cols>
    <col min="1" max="1" width="2.42578125" style="6" customWidth="1"/>
    <col min="2" max="2" width="17" customWidth="1"/>
    <col min="3" max="3" width="2.5703125" customWidth="1"/>
    <col min="4" max="4" width="3.140625" customWidth="1"/>
    <col min="5" max="6" width="5.85546875" customWidth="1"/>
    <col min="7" max="7" width="18.42578125" customWidth="1"/>
    <col min="8" max="8" width="26.140625" customWidth="1"/>
    <col min="9" max="13" width="0.42578125" customWidth="1"/>
    <col min="14" max="14" width="3.42578125" customWidth="1"/>
    <col min="15" max="15" width="12" hidden="1" customWidth="1"/>
    <col min="16" max="16" width="4" hidden="1" customWidth="1"/>
    <col min="17" max="16384" width="8.7109375" hidden="1"/>
  </cols>
  <sheetData>
    <row r="1" spans="1:15" ht="8.25" customHeight="1" x14ac:dyDescent="0.25">
      <c r="A1" s="3"/>
      <c r="B1" s="3"/>
      <c r="C1" s="3"/>
      <c r="D1" s="24"/>
      <c r="E1" s="24"/>
      <c r="F1" s="24"/>
      <c r="G1" s="24"/>
      <c r="H1" s="24"/>
      <c r="I1" s="24"/>
      <c r="J1" s="24"/>
      <c r="K1" s="24"/>
      <c r="L1" s="24"/>
      <c r="M1" s="24"/>
      <c r="N1" s="24"/>
    </row>
    <row r="2" spans="1:15" ht="21" customHeight="1" x14ac:dyDescent="0.25">
      <c r="A2" s="4"/>
      <c r="B2" s="3"/>
      <c r="C2" s="4"/>
      <c r="D2" s="41"/>
      <c r="E2" s="47"/>
      <c r="F2" s="47"/>
      <c r="G2" s="47"/>
      <c r="H2" s="47"/>
      <c r="I2" s="47"/>
      <c r="J2" s="24"/>
      <c r="K2" s="24"/>
      <c r="L2" s="48"/>
      <c r="M2" s="48"/>
      <c r="N2" s="24"/>
    </row>
    <row r="3" spans="1:15" ht="21.75" customHeight="1" x14ac:dyDescent="0.25">
      <c r="A3" s="4"/>
      <c r="B3" s="4"/>
      <c r="C3" s="4"/>
      <c r="D3" s="24"/>
      <c r="E3" s="151" t="s">
        <v>73</v>
      </c>
      <c r="F3" s="151"/>
      <c r="G3" s="151"/>
      <c r="H3" s="151"/>
      <c r="I3" s="151"/>
      <c r="J3" s="151"/>
      <c r="K3" s="151"/>
      <c r="L3" s="151"/>
      <c r="M3" s="101"/>
      <c r="N3" s="24"/>
    </row>
    <row r="4" spans="1:15" ht="18" customHeight="1" x14ac:dyDescent="0.25">
      <c r="A4" s="3"/>
      <c r="B4" s="4"/>
      <c r="C4" s="3"/>
      <c r="D4" s="24"/>
      <c r="E4" s="151"/>
      <c r="F4" s="151"/>
      <c r="G4" s="151"/>
      <c r="H4" s="151"/>
      <c r="I4" s="151"/>
      <c r="J4" s="151"/>
      <c r="K4" s="151"/>
      <c r="L4" s="151"/>
      <c r="M4" s="101"/>
      <c r="N4" s="24"/>
    </row>
    <row r="5" spans="1:15" ht="16.5" customHeight="1" x14ac:dyDescent="0.25">
      <c r="A5" s="3"/>
      <c r="B5" s="54" t="s">
        <v>74</v>
      </c>
      <c r="C5" s="3"/>
      <c r="D5" s="24"/>
      <c r="E5" s="24"/>
      <c r="F5" s="47"/>
      <c r="G5" s="47"/>
      <c r="H5" s="47"/>
      <c r="I5" s="47"/>
      <c r="J5" s="47"/>
      <c r="K5" s="47"/>
      <c r="L5" s="24"/>
      <c r="M5" s="24"/>
      <c r="N5" s="24"/>
    </row>
    <row r="6" spans="1:15" ht="16.5" customHeight="1" x14ac:dyDescent="0.25">
      <c r="A6" s="3"/>
      <c r="B6" s="55"/>
      <c r="C6" s="3"/>
      <c r="D6" s="24"/>
      <c r="E6" s="137"/>
      <c r="F6" s="138"/>
      <c r="G6" s="138"/>
      <c r="H6" s="138"/>
      <c r="I6" s="138"/>
      <c r="J6" s="138"/>
      <c r="K6" s="138"/>
      <c r="L6" s="139"/>
      <c r="M6" s="102"/>
      <c r="N6" s="47"/>
      <c r="O6" s="30"/>
    </row>
    <row r="7" spans="1:15" ht="18.75" customHeight="1" x14ac:dyDescent="0.25">
      <c r="A7" s="3"/>
      <c r="B7" s="56" t="s">
        <v>75</v>
      </c>
      <c r="C7" s="3"/>
      <c r="D7" s="24"/>
      <c r="E7" s="140"/>
      <c r="F7" s="141"/>
      <c r="G7" s="141"/>
      <c r="H7" s="141"/>
      <c r="I7" s="141"/>
      <c r="J7" s="141"/>
      <c r="K7" s="141"/>
      <c r="L7" s="142"/>
      <c r="M7" s="102"/>
      <c r="N7" s="47"/>
      <c r="O7" s="30"/>
    </row>
    <row r="8" spans="1:15" ht="16.5" customHeight="1" x14ac:dyDescent="0.25">
      <c r="A8" s="3"/>
      <c r="B8" s="3"/>
      <c r="C8" s="3"/>
      <c r="D8" s="24"/>
      <c r="E8" s="140"/>
      <c r="F8" s="141"/>
      <c r="G8" s="141"/>
      <c r="H8" s="141"/>
      <c r="I8" s="141"/>
      <c r="J8" s="141"/>
      <c r="K8" s="141"/>
      <c r="L8" s="142"/>
      <c r="M8" s="102"/>
      <c r="N8" s="24"/>
    </row>
    <row r="9" spans="1:15" ht="16.5" customHeight="1" x14ac:dyDescent="0.25">
      <c r="A9" s="3"/>
      <c r="B9" s="134" t="s">
        <v>76</v>
      </c>
      <c r="C9" s="3"/>
      <c r="D9" s="24"/>
      <c r="E9" s="140"/>
      <c r="F9" s="141"/>
      <c r="G9" s="141"/>
      <c r="H9" s="141"/>
      <c r="I9" s="141"/>
      <c r="J9" s="141"/>
      <c r="K9" s="141"/>
      <c r="L9" s="142"/>
      <c r="M9" s="102"/>
      <c r="N9" s="24"/>
    </row>
    <row r="10" spans="1:15" ht="16.5" customHeight="1" x14ac:dyDescent="0.25">
      <c r="A10" s="3"/>
      <c r="B10" s="134"/>
      <c r="C10" s="3"/>
      <c r="D10" s="24"/>
      <c r="E10" s="140"/>
      <c r="F10" s="141"/>
      <c r="G10" s="141"/>
      <c r="H10" s="141"/>
      <c r="I10" s="141"/>
      <c r="J10" s="141"/>
      <c r="K10" s="141"/>
      <c r="L10" s="142"/>
      <c r="M10" s="102"/>
      <c r="N10" s="24"/>
    </row>
    <row r="11" spans="1:15" ht="16.5" customHeight="1" x14ac:dyDescent="0.25">
      <c r="A11" s="3"/>
      <c r="B11" s="134"/>
      <c r="C11" s="3"/>
      <c r="D11" s="24"/>
      <c r="E11" s="140"/>
      <c r="F11" s="141"/>
      <c r="G11" s="141"/>
      <c r="H11" s="141"/>
      <c r="I11" s="141"/>
      <c r="J11" s="141"/>
      <c r="K11" s="141"/>
      <c r="L11" s="142"/>
      <c r="M11" s="102"/>
      <c r="N11" s="24"/>
    </row>
    <row r="12" spans="1:15" ht="18.75" customHeight="1" x14ac:dyDescent="0.25">
      <c r="A12" s="3"/>
      <c r="B12" s="134"/>
      <c r="C12" s="3"/>
      <c r="D12" s="24"/>
      <c r="E12" s="140"/>
      <c r="F12" s="141"/>
      <c r="G12" s="141"/>
      <c r="H12" s="141"/>
      <c r="I12" s="141"/>
      <c r="J12" s="141"/>
      <c r="K12" s="141"/>
      <c r="L12" s="142"/>
      <c r="M12" s="102"/>
      <c r="N12" s="24"/>
    </row>
    <row r="13" spans="1:15" ht="16.5" customHeight="1" x14ac:dyDescent="0.25">
      <c r="A13" s="3"/>
      <c r="B13" s="134"/>
      <c r="C13" s="3"/>
      <c r="D13" s="24"/>
      <c r="E13" s="140"/>
      <c r="F13" s="141"/>
      <c r="G13" s="141"/>
      <c r="H13" s="141"/>
      <c r="I13" s="141"/>
      <c r="J13" s="141"/>
      <c r="K13" s="141"/>
      <c r="L13" s="142"/>
      <c r="M13" s="102"/>
      <c r="N13" s="24"/>
    </row>
    <row r="14" spans="1:15" ht="69.95" customHeight="1" x14ac:dyDescent="0.25">
      <c r="A14" s="3"/>
      <c r="B14" s="134"/>
      <c r="C14" s="3"/>
      <c r="D14" s="24"/>
      <c r="E14" s="140"/>
      <c r="F14" s="141"/>
      <c r="G14" s="141"/>
      <c r="H14" s="141"/>
      <c r="I14" s="141"/>
      <c r="J14" s="141"/>
      <c r="K14" s="141"/>
      <c r="L14" s="142"/>
      <c r="M14" s="102"/>
      <c r="N14" s="24"/>
    </row>
    <row r="15" spans="1:15" x14ac:dyDescent="0.25">
      <c r="A15" s="3"/>
      <c r="B15" s="8"/>
      <c r="C15" s="3"/>
      <c r="D15" s="24"/>
      <c r="E15" s="140"/>
      <c r="F15" s="141"/>
      <c r="G15" s="141"/>
      <c r="H15" s="141"/>
      <c r="I15" s="141"/>
      <c r="J15" s="141"/>
      <c r="K15" s="141"/>
      <c r="L15" s="142"/>
      <c r="M15" s="102"/>
      <c r="N15" s="24"/>
    </row>
    <row r="16" spans="1:15" ht="15" customHeight="1" x14ac:dyDescent="0.25">
      <c r="A16" s="5"/>
      <c r="B16" s="8"/>
      <c r="C16" s="3"/>
      <c r="D16" s="24"/>
      <c r="E16" s="140"/>
      <c r="F16" s="141"/>
      <c r="G16" s="141"/>
      <c r="H16" s="141"/>
      <c r="I16" s="141"/>
      <c r="J16" s="141"/>
      <c r="K16" s="141"/>
      <c r="L16" s="142"/>
      <c r="M16" s="102"/>
      <c r="N16" s="24"/>
    </row>
    <row r="17" spans="1:14" ht="18.75" customHeight="1" x14ac:dyDescent="0.25">
      <c r="A17" s="5"/>
      <c r="B17" s="134"/>
      <c r="C17" s="3"/>
      <c r="D17" s="24"/>
      <c r="E17" s="143"/>
      <c r="F17" s="144"/>
      <c r="G17" s="144"/>
      <c r="H17" s="144"/>
      <c r="I17" s="144"/>
      <c r="J17" s="144"/>
      <c r="K17" s="144"/>
      <c r="L17" s="145"/>
      <c r="M17" s="102"/>
      <c r="N17" s="24"/>
    </row>
    <row r="18" spans="1:14" x14ac:dyDescent="0.25">
      <c r="A18" s="5"/>
      <c r="B18" s="134"/>
      <c r="C18" s="3"/>
      <c r="D18" s="24"/>
      <c r="E18" s="24"/>
      <c r="F18" s="44"/>
      <c r="G18" s="44"/>
      <c r="H18" s="24"/>
      <c r="I18" s="24"/>
      <c r="J18" s="24"/>
      <c r="K18" s="24"/>
      <c r="L18" s="24"/>
      <c r="M18" s="24"/>
      <c r="N18" s="24"/>
    </row>
    <row r="19" spans="1:14" ht="10.5" customHeight="1" x14ac:dyDescent="0.25">
      <c r="A19" s="5"/>
      <c r="B19" s="134"/>
      <c r="C19" s="3"/>
      <c r="D19" s="24"/>
      <c r="E19" s="24"/>
      <c r="F19" s="24"/>
      <c r="G19" s="24"/>
      <c r="H19" s="24"/>
      <c r="I19" s="24"/>
      <c r="J19" s="24"/>
      <c r="K19" s="24"/>
      <c r="L19" s="24"/>
      <c r="M19" s="24"/>
      <c r="N19" s="24"/>
    </row>
    <row r="20" spans="1:14" x14ac:dyDescent="0.25">
      <c r="A20" s="5"/>
      <c r="B20" s="134"/>
      <c r="C20" s="3"/>
      <c r="D20" s="24"/>
      <c r="E20" s="24"/>
      <c r="F20" s="24"/>
      <c r="G20" s="24"/>
      <c r="H20" s="24"/>
      <c r="I20" s="24"/>
      <c r="J20" s="24"/>
      <c r="K20" s="24"/>
      <c r="L20" s="24"/>
      <c r="M20" s="24"/>
      <c r="N20" s="24"/>
    </row>
    <row r="21" spans="1:14" ht="15" customHeight="1" x14ac:dyDescent="0.25">
      <c r="A21" s="5"/>
      <c r="B21" s="134"/>
      <c r="C21" s="3"/>
      <c r="D21" s="24"/>
      <c r="E21" s="151" t="s">
        <v>1439</v>
      </c>
      <c r="F21" s="151"/>
      <c r="G21" s="151"/>
      <c r="H21" s="151"/>
      <c r="I21" s="151"/>
      <c r="J21" s="151"/>
      <c r="K21" s="151"/>
      <c r="L21" s="151"/>
      <c r="M21" s="101"/>
      <c r="N21" s="24"/>
    </row>
    <row r="22" spans="1:14" x14ac:dyDescent="0.25">
      <c r="A22" s="5"/>
      <c r="B22" s="134"/>
      <c r="C22" s="3"/>
      <c r="D22" s="24"/>
      <c r="E22" s="47"/>
      <c r="F22" s="47"/>
      <c r="G22" s="47"/>
      <c r="H22" s="47"/>
      <c r="I22" s="47"/>
      <c r="J22" s="47"/>
      <c r="K22" s="47"/>
      <c r="L22" s="47"/>
      <c r="M22" s="47"/>
      <c r="N22" s="24"/>
    </row>
    <row r="23" spans="1:14" ht="14.85" customHeight="1" x14ac:dyDescent="0.25">
      <c r="A23" s="5"/>
      <c r="B23" s="134"/>
      <c r="C23" s="3"/>
      <c r="D23" s="24"/>
      <c r="E23" s="152"/>
      <c r="F23" s="152"/>
      <c r="G23" s="152"/>
      <c r="H23" s="152"/>
      <c r="I23" s="152"/>
      <c r="J23" s="152"/>
      <c r="K23" s="152"/>
      <c r="L23" s="152"/>
    </row>
    <row r="24" spans="1:14" x14ac:dyDescent="0.25">
      <c r="A24" s="5"/>
      <c r="B24" s="134"/>
      <c r="C24" s="3"/>
      <c r="D24" s="24"/>
      <c r="E24" s="152"/>
      <c r="F24" s="152"/>
      <c r="G24" s="152"/>
      <c r="H24" s="152"/>
      <c r="I24" s="152"/>
      <c r="J24" s="152"/>
      <c r="K24" s="152"/>
      <c r="L24" s="152"/>
      <c r="M24" s="24"/>
      <c r="N24" s="24"/>
    </row>
    <row r="25" spans="1:14" x14ac:dyDescent="0.25">
      <c r="A25" s="5"/>
      <c r="B25" s="3"/>
      <c r="C25" s="3"/>
      <c r="D25" s="24"/>
      <c r="E25" s="24"/>
      <c r="F25" s="24"/>
      <c r="G25" s="24"/>
      <c r="H25" s="24"/>
      <c r="I25" s="24"/>
      <c r="J25" s="24"/>
      <c r="K25" s="24"/>
      <c r="L25" s="24"/>
      <c r="M25" s="24"/>
      <c r="N25" s="24"/>
    </row>
    <row r="26" spans="1:14" x14ac:dyDescent="0.25">
      <c r="A26" s="5"/>
      <c r="B26" s="3"/>
      <c r="C26" s="3"/>
      <c r="D26" s="24"/>
      <c r="E26" s="24"/>
      <c r="F26" s="24"/>
      <c r="G26" s="24"/>
      <c r="H26" s="24"/>
      <c r="I26" s="24"/>
      <c r="J26" s="24"/>
      <c r="K26" s="24"/>
      <c r="L26" s="24"/>
      <c r="M26" s="24"/>
      <c r="N26" s="24"/>
    </row>
    <row r="27" spans="1:14" ht="18.75" customHeight="1" x14ac:dyDescent="0.25">
      <c r="A27" s="5"/>
      <c r="B27" s="3"/>
      <c r="C27" s="3"/>
      <c r="D27" s="24"/>
      <c r="E27" s="24"/>
      <c r="F27" s="24"/>
      <c r="G27" s="150" t="s">
        <v>77</v>
      </c>
      <c r="H27" s="150"/>
      <c r="I27" s="24"/>
      <c r="J27" s="24"/>
      <c r="K27" s="24"/>
      <c r="L27" s="24"/>
      <c r="M27" s="24"/>
      <c r="N27" s="24"/>
    </row>
    <row r="28" spans="1:14" x14ac:dyDescent="0.25">
      <c r="A28" s="5"/>
      <c r="B28" s="3"/>
      <c r="C28" s="3"/>
      <c r="D28" s="24"/>
      <c r="E28" s="35" t="s">
        <v>78</v>
      </c>
      <c r="F28" s="24"/>
      <c r="G28" s="111"/>
      <c r="H28" s="24"/>
      <c r="I28" s="92">
        <f>IF(NOT(COUNTIF(MasterResponseTable[[Title of submission]:[YES CHECK 1]], "0")),1,0)</f>
        <v>0</v>
      </c>
      <c r="J28" s="92"/>
      <c r="K28" s="92"/>
      <c r="L28" s="92"/>
      <c r="M28" s="92"/>
      <c r="N28" s="92"/>
    </row>
    <row r="29" spans="1:14" ht="15" customHeight="1" x14ac:dyDescent="0.25">
      <c r="A29" s="5"/>
      <c r="B29" s="3"/>
      <c r="C29" s="3"/>
      <c r="D29" s="24"/>
      <c r="E29" s="35" t="s">
        <v>33</v>
      </c>
      <c r="F29" s="24"/>
      <c r="G29" s="111"/>
      <c r="H29" s="24"/>
      <c r="I29" s="92">
        <f>IF(NOT(COUNTIF(MasterResponseTable[[CCUS Exp]:[Other Exp]], "0")),1,0)</f>
        <v>0</v>
      </c>
      <c r="J29" s="92"/>
      <c r="K29" s="92"/>
      <c r="L29" s="92"/>
      <c r="M29" s="92"/>
      <c r="N29" s="92"/>
    </row>
    <row r="30" spans="1:14" ht="15" customHeight="1" x14ac:dyDescent="0.25">
      <c r="A30" s="5"/>
      <c r="B30" s="3"/>
      <c r="C30" s="3"/>
      <c r="D30" s="24"/>
      <c r="E30" s="35" t="s">
        <v>38</v>
      </c>
      <c r="F30" s="24"/>
      <c r="G30" s="111"/>
      <c r="H30" s="24"/>
      <c r="I30" s="92">
        <f>IF(NOT(COUNTIF(MasterResponseTable[[BTExp]:[YES CHECK 2]], "0")),1,0)</f>
        <v>0</v>
      </c>
      <c r="J30" s="92">
        <f>IF(NOT(COUNTIF(MasterResponseTable[[YES CHECK 3]:[BRExp]], "0")),1,0)</f>
        <v>0</v>
      </c>
      <c r="K30" s="92">
        <f>IF(NOT(COUNTIF(MasterResponseTable[[YES CHECK 4]:[BMExp]], "0")),1,0)</f>
        <v>0</v>
      </c>
      <c r="L30" s="92">
        <f>IF(NOT(COUNTIF(MasterResponseTable[[YES CHECK 5]:[BEExp]], "0")),1,0)</f>
        <v>0</v>
      </c>
      <c r="M30" s="92">
        <f>SUM(I30:L30)</f>
        <v>0</v>
      </c>
      <c r="N30" s="92"/>
    </row>
    <row r="31" spans="1:14" ht="15" customHeight="1" x14ac:dyDescent="0.25">
      <c r="A31" s="5"/>
      <c r="B31" s="3"/>
      <c r="C31" s="3"/>
      <c r="D31" s="24"/>
      <c r="E31" s="35" t="s">
        <v>74</v>
      </c>
      <c r="F31" s="24"/>
      <c r="G31" s="111"/>
      <c r="H31" s="24"/>
      <c r="I31" s="92">
        <f>IF(NOT(COUNTIF(MasterResponseTable[[Any Other]:[JV]], "0")),1,0)</f>
        <v>0</v>
      </c>
      <c r="J31" s="92"/>
      <c r="K31" s="92"/>
      <c r="L31" s="92"/>
      <c r="M31" s="92"/>
      <c r="N31" s="92"/>
    </row>
    <row r="32" spans="1:14" ht="18.75" customHeight="1" x14ac:dyDescent="0.25">
      <c r="A32" s="5"/>
      <c r="B32" s="3"/>
      <c r="C32" s="3"/>
      <c r="D32" s="24"/>
      <c r="E32" s="24"/>
      <c r="F32" s="24"/>
      <c r="G32" s="24"/>
      <c r="H32" s="24"/>
      <c r="I32" s="24"/>
      <c r="J32" s="24"/>
      <c r="K32" s="24"/>
      <c r="L32" s="24"/>
      <c r="M32" s="24"/>
      <c r="N32" s="24"/>
    </row>
    <row r="33" spans="1:14" x14ac:dyDescent="0.25">
      <c r="A33" s="5"/>
      <c r="B33" s="3"/>
      <c r="C33" s="3"/>
      <c r="D33" s="24"/>
      <c r="E33" s="35" t="s">
        <v>79</v>
      </c>
      <c r="F33" s="46"/>
      <c r="G33" s="46"/>
      <c r="H33" s="24"/>
      <c r="I33" s="24"/>
      <c r="J33" s="24"/>
      <c r="K33" s="24"/>
      <c r="L33" s="24"/>
      <c r="M33" s="24"/>
      <c r="N33" s="24"/>
    </row>
    <row r="34" spans="1:14" x14ac:dyDescent="0.25">
      <c r="A34" s="5"/>
      <c r="B34" s="3"/>
      <c r="C34" s="3"/>
      <c r="D34" s="24"/>
      <c r="E34" s="35" t="s">
        <v>80</v>
      </c>
      <c r="F34" s="46"/>
      <c r="G34" s="46"/>
      <c r="H34" s="24"/>
      <c r="I34" s="24"/>
      <c r="J34" s="24"/>
      <c r="K34" s="24"/>
      <c r="L34" s="24"/>
      <c r="M34" s="24"/>
      <c r="N34" s="24"/>
    </row>
    <row r="35" spans="1:14" x14ac:dyDescent="0.25">
      <c r="A35" s="5"/>
      <c r="B35" s="3"/>
      <c r="C35" s="3"/>
      <c r="D35" s="24"/>
      <c r="E35" s="35" t="s">
        <v>1445</v>
      </c>
      <c r="F35" s="24"/>
      <c r="G35" s="24"/>
      <c r="H35" s="24"/>
      <c r="I35" s="24"/>
      <c r="J35" s="24"/>
      <c r="K35" s="24"/>
      <c r="L35" s="24"/>
      <c r="M35" s="24"/>
      <c r="N35" s="24"/>
    </row>
    <row r="36" spans="1:14" ht="3.95" customHeight="1" x14ac:dyDescent="0.25">
      <c r="A36" s="5"/>
      <c r="B36" s="3"/>
      <c r="C36" s="3"/>
      <c r="D36" s="24"/>
      <c r="E36" s="35"/>
      <c r="F36" s="24"/>
      <c r="G36" s="24"/>
      <c r="H36" s="24"/>
      <c r="I36" s="24"/>
      <c r="J36" s="24"/>
      <c r="K36" s="24"/>
      <c r="L36" s="24"/>
      <c r="M36" s="24"/>
      <c r="N36" s="24"/>
    </row>
    <row r="37" spans="1:14" ht="17.25" customHeight="1" x14ac:dyDescent="0.25">
      <c r="A37" s="5"/>
      <c r="B37" s="3"/>
      <c r="C37" s="3"/>
      <c r="D37" s="24"/>
      <c r="E37" s="149" t="s">
        <v>1446</v>
      </c>
      <c r="F37" s="149"/>
      <c r="G37" s="149"/>
      <c r="H37" s="149"/>
      <c r="I37" s="24"/>
      <c r="J37" s="24"/>
      <c r="K37" s="24"/>
      <c r="L37" s="24"/>
      <c r="M37" s="24"/>
      <c r="N37" s="24"/>
    </row>
    <row r="38" spans="1:14" ht="18.75" customHeight="1" x14ac:dyDescent="0.25">
      <c r="A38" s="5"/>
      <c r="B38" s="3"/>
      <c r="C38" s="3"/>
      <c r="D38" s="24"/>
      <c r="E38" s="149"/>
      <c r="F38" s="149"/>
      <c r="G38" s="149"/>
      <c r="H38" s="149"/>
      <c r="I38" s="24"/>
      <c r="J38" s="24"/>
      <c r="K38" s="24"/>
      <c r="L38" s="24"/>
      <c r="M38" s="24"/>
      <c r="N38" s="24"/>
    </row>
    <row r="39" spans="1:14" ht="15.75" thickBot="1" x14ac:dyDescent="0.3">
      <c r="A39" s="5"/>
      <c r="B39" s="3"/>
      <c r="C39" s="3"/>
      <c r="D39" s="24"/>
      <c r="E39" s="149"/>
      <c r="F39" s="149"/>
      <c r="G39" s="149"/>
      <c r="H39" s="149"/>
      <c r="I39" s="24"/>
      <c r="J39" s="24"/>
      <c r="K39" s="24"/>
      <c r="L39" s="24"/>
      <c r="M39" s="24"/>
      <c r="N39" s="24"/>
    </row>
    <row r="40" spans="1:14" ht="15.75" thickBot="1" x14ac:dyDescent="0.3">
      <c r="A40" s="5"/>
      <c r="B40" s="63" t="s">
        <v>17</v>
      </c>
      <c r="C40" s="3"/>
      <c r="D40" s="24"/>
      <c r="E40" s="24"/>
      <c r="F40" s="24"/>
      <c r="G40" s="24"/>
      <c r="H40" s="24"/>
      <c r="I40" s="24"/>
      <c r="J40" s="24"/>
      <c r="K40" s="24"/>
      <c r="L40" s="24"/>
      <c r="M40" s="24"/>
      <c r="N40" s="24"/>
    </row>
    <row r="41" spans="1:14" x14ac:dyDescent="0.25">
      <c r="A41" s="5"/>
      <c r="B41" s="53"/>
      <c r="C41" s="3"/>
      <c r="D41" s="24"/>
      <c r="E41" s="24"/>
      <c r="F41" s="24"/>
      <c r="G41" s="24"/>
      <c r="H41" s="24"/>
      <c r="I41" s="24"/>
      <c r="J41" s="24"/>
      <c r="K41" s="24"/>
      <c r="L41" s="24"/>
      <c r="M41" s="24"/>
      <c r="N41" s="24"/>
    </row>
    <row r="42" spans="1:14" x14ac:dyDescent="0.25">
      <c r="A42" s="5"/>
      <c r="B42" s="3"/>
      <c r="C42" s="3"/>
      <c r="D42" s="24"/>
      <c r="E42" s="24"/>
      <c r="F42" s="24"/>
      <c r="G42" s="24"/>
      <c r="H42" s="24"/>
      <c r="I42" s="24"/>
      <c r="J42" s="24"/>
      <c r="K42" s="24"/>
      <c r="L42" s="24"/>
      <c r="M42" s="24"/>
      <c r="N42" s="24"/>
    </row>
  </sheetData>
  <sheetProtection algorithmName="SHA-512" hashValue="z7H++es31xGO6z/tF9UG19tu9WgG3PboYK8DMNTefF/Ys/0M6xcsSUMyW+7hr3vm2yId684aUHVgP3EOSiBKKw==" saltValue="mPOrsOP7diS1uHGHRmn5UQ==" spinCount="100000" sheet="1" objects="1" scenarios="1"/>
  <mergeCells count="8">
    <mergeCell ref="E37:H39"/>
    <mergeCell ref="G27:H27"/>
    <mergeCell ref="E3:L4"/>
    <mergeCell ref="B9:B14"/>
    <mergeCell ref="B17:B24"/>
    <mergeCell ref="E6:L17"/>
    <mergeCell ref="E23:L24"/>
    <mergeCell ref="E21:L21"/>
  </mergeCells>
  <conditionalFormatting sqref="E6:L17">
    <cfRule type="notContainsBlanks" dxfId="5" priority="2">
      <formula>LEN(TRIM(E6))&gt;0</formula>
    </cfRule>
  </conditionalFormatting>
  <conditionalFormatting sqref="E23:L24">
    <cfRule type="notContainsBlanks" dxfId="4" priority="1">
      <formula>LEN(TRIM(E23))&gt;0</formula>
    </cfRule>
  </conditionalFormatting>
  <conditionalFormatting sqref="G28">
    <cfRule type="expression" dxfId="3" priority="3">
      <formula>IF($I$28=1,1,0)</formula>
    </cfRule>
  </conditionalFormatting>
  <conditionalFormatting sqref="G29">
    <cfRule type="expression" dxfId="2" priority="4">
      <formula>IF($I$29=1,1,0)</formula>
    </cfRule>
  </conditionalFormatting>
  <conditionalFormatting sqref="G30">
    <cfRule type="expression" dxfId="1" priority="5">
      <formula>IF($M$30=4,1,0)</formula>
    </cfRule>
  </conditionalFormatting>
  <conditionalFormatting sqref="G31">
    <cfRule type="expression" dxfId="0" priority="6">
      <formula>IF($I$31=1,1,0)</formula>
    </cfRule>
  </conditionalFormatting>
  <hyperlinks>
    <hyperlink ref="B40" location="'Section 3d'!A1" display="Back" xr:uid="{30FD16F6-35DB-456C-8F41-6C89AFA91B00}"/>
  </hyperlink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C3D7FBBD-DB59-4737-99B9-44EF701E0332}">
          <x14:formula1>
            <xm:f>'Data Validation'!$M$6:$M$8</xm:f>
          </x14:formula1>
          <xm:sqref>E23</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PointListID xmlns="2064c0ca-1c23-4aad-9f6e-a3ab28ace362"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F72F1CE7C923DF4BBECC5296C08722D9" ma:contentTypeVersion="6" ma:contentTypeDescription="Create a new document." ma:contentTypeScope="" ma:versionID="137b6cedc986192c78d9167be1c5a4e3">
  <xsd:schema xmlns:xsd="http://www.w3.org/2001/XMLSchema" xmlns:xs="http://www.w3.org/2001/XMLSchema" xmlns:p="http://schemas.microsoft.com/office/2006/metadata/properties" xmlns:ns2="2064c0ca-1c23-4aad-9f6e-a3ab28ace362" targetNamespace="http://schemas.microsoft.com/office/2006/metadata/properties" ma:root="true" ma:fieldsID="94a3d259302d196c6724d789063319e3" ns2:_="">
    <xsd:import namespace="2064c0ca-1c23-4aad-9f6e-a3ab28ace362"/>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SharePointL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64c0ca-1c23-4aad-9f6e-a3ab28ace36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SharePointListID" ma:index="12" nillable="true" ma:displayName="SharePoint List ID" ma:decimals="0" ma:format="Dropdown" ma:internalName="SharePointListID" ma:percentage="FALSE">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D00B349-1BFF-47D0-8809-5F7BCD7E2AAD}">
  <ds:schemaRefs>
    <ds:schemaRef ds:uri="http://www.w3.org/XML/1998/namespace"/>
    <ds:schemaRef ds:uri="http://schemas.microsoft.com/office/2006/metadata/properties"/>
    <ds:schemaRef ds:uri="2064c0ca-1c23-4aad-9f6e-a3ab28ace362"/>
    <ds:schemaRef ds:uri="http://purl.org/dc/dcmitype/"/>
    <ds:schemaRef ds:uri="http://schemas.microsoft.com/office/2006/documentManagement/types"/>
    <ds:schemaRef ds:uri="http://purl.org/dc/terms/"/>
    <ds:schemaRef ds:uri="http://schemas.microsoft.com/office/infopath/2007/PartnerControls"/>
    <ds:schemaRef ds:uri="http://schemas.openxmlformats.org/package/2006/metadata/core-properties"/>
    <ds:schemaRef ds:uri="http://purl.org/dc/elements/1.1/"/>
  </ds:schemaRefs>
</ds:datastoreItem>
</file>

<file path=customXml/itemProps2.xml><?xml version="1.0" encoding="utf-8"?>
<ds:datastoreItem xmlns:ds="http://schemas.openxmlformats.org/officeDocument/2006/customXml" ds:itemID="{57EEFDEB-A5FD-47BE-8565-69FF6692DD3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64c0ca-1c23-4aad-9f6e-a3ab28ace36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D43DAB5-BDA9-4ECB-9CB3-91C88AFC7767}">
  <ds:schemaRefs>
    <ds:schemaRef ds:uri="http://schemas.microsoft.com/sharepoint/v3/contenttype/forms"/>
  </ds:schemaRefs>
</ds:datastoreItem>
</file>

<file path=docMetadata/LabelInfo.xml><?xml version="1.0" encoding="utf-8"?>
<clbl:labelList xmlns:clbl="http://schemas.microsoft.com/office/2020/mipLabelMetadata">
  <clbl:label id="{e681c59d-868e-4887-80fa-ce36f1f21b0f}" enabled="0" method="" siteId="{e681c59d-868e-4887-80fa-ce36f1f21b0f}"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Guidance</vt:lpstr>
      <vt:lpstr>Section 1a</vt:lpstr>
      <vt:lpstr>Section 1b</vt:lpstr>
      <vt:lpstr>Section 2</vt:lpstr>
      <vt:lpstr>Section 3a</vt:lpstr>
      <vt:lpstr>Section 3b</vt:lpstr>
      <vt:lpstr>Section 3c</vt:lpstr>
      <vt:lpstr>Section 3d</vt:lpstr>
      <vt:lpstr>Summary</vt:lpstr>
      <vt:lpstr>Master Response Table</vt:lpstr>
      <vt:lpstr>Data Validation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Eilidh Byer (North Sea Transition Authority)</dc:creator>
  <cp:keywords/>
  <dc:description/>
  <cp:lastModifiedBy>Eilidh Byer (North Sea Transition Authority)</cp:lastModifiedBy>
  <cp:revision/>
  <dcterms:created xsi:type="dcterms:W3CDTF">2024-11-13T08:43:38Z</dcterms:created>
  <dcterms:modified xsi:type="dcterms:W3CDTF">2025-04-21T14:05:50Z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0x010100F72F1CE7C923DF4BBECC5296C08722D9</vt:lpwstr>
  </property>
  <property fmtid="{D5CDD505-2E9C-101B-9397-08002B2CF9AE}" pid="3" name="Category">
    <vt:lpwstr>125;#Analyses|b4b7ba5d-addc-4eae-b5b1-8d4fe8ea6572</vt:lpwstr>
  </property>
  <property fmtid="{D5CDD505-2E9C-101B-9397-08002B2CF9AE}" pid="4" name="TaxCatchAll">
    <vt:lpwstr>125;#</vt:lpwstr>
  </property>
  <property fmtid="{D5CDD505-2E9C-101B-9397-08002B2CF9AE}" pid="5" name="RepurposingProcessProject">
    <vt:lpwstr>Y</vt:lpwstr>
  </property>
  <property fmtid="{D5CDD505-2E9C-101B-9397-08002B2CF9AE}" pid="6" name="Comments">
    <vt:lpwstr>2025</vt:lpwstr>
  </property>
  <property fmtid="{D5CDD505-2E9C-101B-9397-08002B2CF9AE}" pid="7" name="l0ac4d45f4074c6c9fcb16ef6f267c6a">
    <vt:lpwstr>Analyses|b4b7ba5d-addc-4eae-b5b1-8d4fe8ea6572</vt:lpwstr>
  </property>
</Properties>
</file>