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8CD056EF-78E3-4F77-B0D5-4503EE7C0A42}" xr6:coauthVersionLast="47" xr6:coauthVersionMax="47" xr10:uidLastSave="{00000000-0000-0000-0000-000000000000}"/>
  <bookViews>
    <workbookView xWindow="-98" yWindow="-98" windowWidth="21795" windowHeight="12975" xr2:uid="{A53B07A8-2593-4247-8581-C638B98B7355}"/>
  </bookViews>
  <sheets>
    <sheet name="Accessib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61" i="1" l="1"/>
  <c r="BU61" i="1"/>
  <c r="BT61" i="1"/>
  <c r="BP61" i="1"/>
  <c r="BN61" i="1"/>
  <c r="BM61" i="1"/>
  <c r="BL61" i="1"/>
  <c r="BH61" i="1"/>
  <c r="BF61" i="1"/>
  <c r="BE61" i="1"/>
  <c r="BD61" i="1"/>
  <c r="AY61" i="1"/>
  <c r="AX61" i="1"/>
  <c r="AW61" i="1"/>
  <c r="AR61" i="1"/>
  <c r="AQ61" i="1"/>
  <c r="AP61" i="1"/>
  <c r="AO61" i="1"/>
  <c r="AN61" i="1"/>
  <c r="AM61" i="1"/>
  <c r="AL61" i="1"/>
  <c r="AK61" i="1"/>
  <c r="AJ61" i="1"/>
  <c r="AI61" i="1"/>
  <c r="AH61" i="1"/>
  <c r="AF61" i="1"/>
  <c r="AE61" i="1"/>
  <c r="AD61" i="1"/>
  <c r="AC61" i="1"/>
  <c r="AB61" i="1"/>
  <c r="AA61" i="1"/>
  <c r="Z61" i="1"/>
  <c r="X61" i="1"/>
  <c r="W61" i="1"/>
  <c r="V61" i="1"/>
  <c r="P61" i="1"/>
  <c r="O61" i="1"/>
  <c r="N61" i="1"/>
  <c r="L61" i="1"/>
  <c r="K61" i="1"/>
  <c r="J61" i="1"/>
  <c r="D61" i="1"/>
  <c r="C61" i="1"/>
  <c r="B61" i="1"/>
  <c r="BV60" i="1"/>
  <c r="BU60" i="1"/>
  <c r="BT60" i="1"/>
  <c r="BP60" i="1"/>
  <c r="BN60" i="1"/>
  <c r="BM60" i="1"/>
  <c r="BL60" i="1"/>
  <c r="BH60" i="1"/>
  <c r="BF60" i="1"/>
  <c r="BE60" i="1"/>
  <c r="BD60" i="1"/>
  <c r="AY60" i="1"/>
  <c r="AX60" i="1"/>
  <c r="AW60" i="1"/>
  <c r="AR60" i="1"/>
  <c r="AQ60" i="1"/>
  <c r="AP60" i="1"/>
  <c r="AO60" i="1"/>
  <c r="AN60" i="1"/>
  <c r="AM60" i="1"/>
  <c r="AL60" i="1"/>
  <c r="AK60" i="1"/>
  <c r="AJ60" i="1"/>
  <c r="AI60" i="1"/>
  <c r="AH60" i="1"/>
  <c r="AF60" i="1"/>
  <c r="AE60" i="1"/>
  <c r="AD60" i="1"/>
  <c r="AC60" i="1"/>
  <c r="AB60" i="1"/>
  <c r="AA60" i="1"/>
  <c r="Z60" i="1"/>
  <c r="X60" i="1"/>
  <c r="W60" i="1"/>
  <c r="V60" i="1"/>
  <c r="P60" i="1"/>
  <c r="O60" i="1"/>
  <c r="N60" i="1"/>
  <c r="L60" i="1"/>
  <c r="K60" i="1"/>
  <c r="J60" i="1"/>
  <c r="D60" i="1"/>
  <c r="C60" i="1"/>
  <c r="B60" i="1"/>
  <c r="BV59" i="1"/>
  <c r="BU59" i="1"/>
  <c r="BT59" i="1"/>
  <c r="BP59" i="1"/>
  <c r="BN59" i="1"/>
  <c r="BM59" i="1"/>
  <c r="BL59" i="1"/>
  <c r="BH59" i="1"/>
  <c r="BF59" i="1"/>
  <c r="BE59" i="1"/>
  <c r="BD59" i="1"/>
  <c r="AY59" i="1"/>
  <c r="AX59" i="1"/>
  <c r="AW59" i="1"/>
  <c r="AR59" i="1"/>
  <c r="AQ59" i="1"/>
  <c r="AP59" i="1"/>
  <c r="AO59" i="1"/>
  <c r="AN59" i="1"/>
  <c r="AM59" i="1"/>
  <c r="AL59" i="1"/>
  <c r="AK59" i="1"/>
  <c r="AJ59" i="1"/>
  <c r="AI59" i="1"/>
  <c r="AH59" i="1"/>
  <c r="AF59" i="1"/>
  <c r="AE59" i="1"/>
  <c r="AD59" i="1"/>
  <c r="AC59" i="1"/>
  <c r="AB59" i="1"/>
  <c r="AA59" i="1"/>
  <c r="Z59" i="1"/>
  <c r="X59" i="1"/>
  <c r="W59" i="1"/>
  <c r="V59" i="1"/>
  <c r="P59" i="1"/>
  <c r="O59" i="1"/>
  <c r="N59" i="1"/>
  <c r="L59" i="1"/>
  <c r="K59" i="1"/>
  <c r="J59" i="1"/>
  <c r="D59" i="1"/>
  <c r="C59" i="1"/>
  <c r="B59" i="1"/>
  <c r="BV58" i="1"/>
  <c r="BU58" i="1"/>
  <c r="BT58" i="1"/>
  <c r="BP58" i="1"/>
  <c r="BN58" i="1"/>
  <c r="BM58" i="1"/>
  <c r="BL58" i="1"/>
  <c r="BH58" i="1"/>
  <c r="BF58" i="1"/>
  <c r="BE58" i="1"/>
  <c r="BD58" i="1"/>
  <c r="AY58" i="1"/>
  <c r="AX58" i="1"/>
  <c r="AW58" i="1"/>
  <c r="AR58" i="1"/>
  <c r="AQ58" i="1"/>
  <c r="AP58" i="1"/>
  <c r="AO58" i="1"/>
  <c r="AN58" i="1"/>
  <c r="AM58" i="1"/>
  <c r="AL58" i="1"/>
  <c r="AK58" i="1"/>
  <c r="AJ58" i="1"/>
  <c r="AI58" i="1"/>
  <c r="AH58" i="1"/>
  <c r="AF58" i="1"/>
  <c r="AE58" i="1"/>
  <c r="AD58" i="1"/>
  <c r="AC58" i="1"/>
  <c r="AB58" i="1"/>
  <c r="AA58" i="1"/>
  <c r="Z58" i="1"/>
  <c r="X58" i="1"/>
  <c r="W58" i="1"/>
  <c r="V58" i="1"/>
  <c r="P58" i="1"/>
  <c r="O58" i="1"/>
  <c r="N58" i="1"/>
  <c r="L58" i="1"/>
  <c r="K58" i="1"/>
  <c r="J58" i="1"/>
  <c r="D58" i="1"/>
  <c r="C58" i="1"/>
  <c r="B58" i="1"/>
  <c r="BV57" i="1"/>
  <c r="BU57" i="1"/>
  <c r="BT57" i="1"/>
  <c r="BP57" i="1"/>
  <c r="BN57" i="1"/>
  <c r="BM57" i="1"/>
  <c r="BL57" i="1"/>
  <c r="BH57" i="1"/>
  <c r="BF57" i="1"/>
  <c r="BE57" i="1"/>
  <c r="BD57" i="1"/>
  <c r="AY57" i="1"/>
  <c r="AX57" i="1"/>
  <c r="AW57" i="1"/>
  <c r="AR57" i="1"/>
  <c r="AQ57" i="1"/>
  <c r="AP57" i="1"/>
  <c r="AO57" i="1"/>
  <c r="AN57" i="1"/>
  <c r="AM57" i="1"/>
  <c r="AL57" i="1"/>
  <c r="AK57" i="1"/>
  <c r="AJ57" i="1"/>
  <c r="AI57" i="1"/>
  <c r="AH57" i="1"/>
  <c r="AF57" i="1"/>
  <c r="AE57" i="1"/>
  <c r="AD57" i="1"/>
  <c r="AC57" i="1"/>
  <c r="AB57" i="1"/>
  <c r="AA57" i="1"/>
  <c r="Z57" i="1"/>
  <c r="X57" i="1"/>
  <c r="W57" i="1"/>
  <c r="V57" i="1"/>
  <c r="P57" i="1"/>
  <c r="O57" i="1"/>
  <c r="N57" i="1"/>
  <c r="L57" i="1"/>
  <c r="K57" i="1"/>
  <c r="J57" i="1"/>
  <c r="D57" i="1"/>
  <c r="C57" i="1"/>
  <c r="B57" i="1"/>
  <c r="BV56" i="1"/>
  <c r="BU56" i="1"/>
  <c r="BT56" i="1"/>
  <c r="BP56" i="1"/>
  <c r="BN56" i="1"/>
  <c r="BM56" i="1"/>
  <c r="BL56" i="1"/>
  <c r="BH56" i="1"/>
  <c r="BF56" i="1"/>
  <c r="BE56" i="1"/>
  <c r="BD56" i="1"/>
  <c r="AY56" i="1"/>
  <c r="AX56" i="1"/>
  <c r="AW56" i="1"/>
  <c r="AR56" i="1"/>
  <c r="AQ56" i="1"/>
  <c r="AP56" i="1"/>
  <c r="AO56" i="1"/>
  <c r="AN56" i="1"/>
  <c r="AM56" i="1"/>
  <c r="AL56" i="1"/>
  <c r="AK56" i="1"/>
  <c r="AJ56" i="1"/>
  <c r="AI56" i="1"/>
  <c r="AH56" i="1"/>
  <c r="AF56" i="1"/>
  <c r="AE56" i="1"/>
  <c r="AD56" i="1"/>
  <c r="AC56" i="1"/>
  <c r="AB56" i="1"/>
  <c r="AA56" i="1"/>
  <c r="Z56" i="1"/>
  <c r="X56" i="1"/>
  <c r="W56" i="1"/>
  <c r="V56" i="1"/>
  <c r="P56" i="1"/>
  <c r="O56" i="1"/>
  <c r="N56" i="1"/>
  <c r="L56" i="1"/>
  <c r="K56" i="1"/>
  <c r="J56" i="1"/>
  <c r="D56" i="1"/>
  <c r="C56" i="1"/>
  <c r="B56" i="1"/>
  <c r="BV55" i="1"/>
  <c r="BU55" i="1"/>
  <c r="BT55" i="1"/>
  <c r="BP55" i="1"/>
  <c r="BN55" i="1"/>
  <c r="BM55" i="1"/>
  <c r="BL55" i="1"/>
  <c r="BH55" i="1"/>
  <c r="BF55" i="1"/>
  <c r="BE55" i="1"/>
  <c r="BD55" i="1"/>
  <c r="AY55" i="1"/>
  <c r="AX55" i="1"/>
  <c r="AW55" i="1"/>
  <c r="AR55" i="1"/>
  <c r="AQ55" i="1"/>
  <c r="AP55" i="1"/>
  <c r="AO55" i="1"/>
  <c r="AN55" i="1"/>
  <c r="AM55" i="1"/>
  <c r="AL55" i="1"/>
  <c r="AK55" i="1"/>
  <c r="AJ55" i="1"/>
  <c r="AI55" i="1"/>
  <c r="AH55" i="1"/>
  <c r="AF55" i="1"/>
  <c r="AE55" i="1"/>
  <c r="AD55" i="1"/>
  <c r="AC55" i="1"/>
  <c r="AB55" i="1"/>
  <c r="AA55" i="1"/>
  <c r="Z55" i="1"/>
  <c r="X55" i="1"/>
  <c r="W55" i="1"/>
  <c r="V55" i="1"/>
  <c r="P55" i="1"/>
  <c r="O55" i="1"/>
  <c r="N55" i="1"/>
  <c r="L55" i="1"/>
  <c r="K55" i="1"/>
  <c r="J55" i="1"/>
  <c r="D55" i="1"/>
  <c r="C55" i="1"/>
  <c r="B55" i="1"/>
  <c r="BV54" i="1"/>
  <c r="BU54" i="1"/>
  <c r="BT54" i="1"/>
  <c r="BP54" i="1"/>
  <c r="BN54" i="1"/>
  <c r="BM54" i="1"/>
  <c r="BL54" i="1"/>
  <c r="BH54" i="1"/>
  <c r="BF54" i="1"/>
  <c r="BE54" i="1"/>
  <c r="BD54" i="1"/>
  <c r="AY54" i="1"/>
  <c r="AX54" i="1"/>
  <c r="AW54" i="1"/>
  <c r="AR54" i="1"/>
  <c r="AQ54" i="1"/>
  <c r="AP54" i="1"/>
  <c r="AO54" i="1"/>
  <c r="AN54" i="1"/>
  <c r="AM54" i="1"/>
  <c r="AL54" i="1"/>
  <c r="AK54" i="1"/>
  <c r="AJ54" i="1"/>
  <c r="AI54" i="1"/>
  <c r="AH54" i="1"/>
  <c r="AF54" i="1"/>
  <c r="AE54" i="1"/>
  <c r="AD54" i="1"/>
  <c r="AC54" i="1"/>
  <c r="AB54" i="1"/>
  <c r="AA54" i="1"/>
  <c r="Z54" i="1"/>
  <c r="X54" i="1"/>
  <c r="W54" i="1"/>
  <c r="V54" i="1"/>
  <c r="P54" i="1"/>
  <c r="O54" i="1"/>
  <c r="N54" i="1"/>
  <c r="L54" i="1"/>
  <c r="K54" i="1"/>
  <c r="J54" i="1"/>
  <c r="D54" i="1"/>
  <c r="C54" i="1"/>
  <c r="B54" i="1"/>
  <c r="BV53" i="1"/>
  <c r="BU53" i="1"/>
  <c r="BT53" i="1"/>
  <c r="BP53" i="1"/>
  <c r="BN53" i="1"/>
  <c r="BM53" i="1"/>
  <c r="BL53" i="1"/>
  <c r="BH53" i="1"/>
  <c r="BF53" i="1"/>
  <c r="BE53" i="1"/>
  <c r="BD53" i="1"/>
  <c r="AY53" i="1"/>
  <c r="AX53" i="1"/>
  <c r="AW53" i="1"/>
  <c r="AR53" i="1"/>
  <c r="AQ53" i="1"/>
  <c r="AP53" i="1"/>
  <c r="AO53" i="1"/>
  <c r="AN53" i="1"/>
  <c r="AM53" i="1"/>
  <c r="AL53" i="1"/>
  <c r="AK53" i="1"/>
  <c r="AJ53" i="1"/>
  <c r="AI53" i="1"/>
  <c r="AH53" i="1"/>
  <c r="AF53" i="1"/>
  <c r="AE53" i="1"/>
  <c r="AD53" i="1"/>
  <c r="AC53" i="1"/>
  <c r="AB53" i="1"/>
  <c r="AA53" i="1"/>
  <c r="Z53" i="1"/>
  <c r="X53" i="1"/>
  <c r="W53" i="1"/>
  <c r="V53" i="1"/>
  <c r="P53" i="1"/>
  <c r="O53" i="1"/>
  <c r="N53" i="1"/>
  <c r="L53" i="1"/>
  <c r="K53" i="1"/>
  <c r="J53" i="1"/>
  <c r="D53" i="1"/>
  <c r="C53" i="1"/>
  <c r="B53" i="1"/>
  <c r="BV52" i="1"/>
  <c r="BU52" i="1"/>
  <c r="BT52" i="1"/>
  <c r="BS52" i="1"/>
  <c r="BR52" i="1"/>
  <c r="BQ52" i="1"/>
  <c r="BP52" i="1"/>
  <c r="BN52" i="1"/>
  <c r="BM52" i="1"/>
  <c r="BL52" i="1"/>
  <c r="BK52" i="1"/>
  <c r="BJ52" i="1"/>
  <c r="BI52" i="1"/>
  <c r="BH52" i="1"/>
  <c r="BF52" i="1"/>
  <c r="BE52" i="1"/>
  <c r="BD52" i="1"/>
  <c r="BC52" i="1"/>
  <c r="BB52" i="1"/>
  <c r="BA52" i="1"/>
  <c r="AY52" i="1"/>
  <c r="AX52" i="1"/>
  <c r="AW52" i="1"/>
  <c r="AV52" i="1"/>
  <c r="AU52" i="1"/>
  <c r="AT52" i="1"/>
  <c r="AR52" i="1"/>
  <c r="AQ52" i="1"/>
  <c r="AP52" i="1"/>
  <c r="AO52" i="1"/>
  <c r="AN52" i="1"/>
  <c r="AM52" i="1"/>
  <c r="AL52" i="1"/>
  <c r="AK52" i="1"/>
  <c r="AJ52" i="1"/>
  <c r="AI52" i="1"/>
  <c r="AH52" i="1"/>
  <c r="AF52" i="1"/>
  <c r="AE52" i="1"/>
  <c r="AD52" i="1"/>
  <c r="AC52" i="1"/>
  <c r="AB52" i="1"/>
  <c r="AA52" i="1"/>
  <c r="Z52" i="1"/>
  <c r="X52" i="1"/>
  <c r="W52" i="1"/>
  <c r="V52" i="1"/>
  <c r="T52" i="1"/>
  <c r="S52" i="1"/>
  <c r="R52" i="1"/>
  <c r="P52" i="1"/>
  <c r="O52" i="1"/>
  <c r="N52" i="1"/>
  <c r="L52" i="1"/>
  <c r="K52" i="1"/>
  <c r="J52" i="1"/>
  <c r="H52" i="1"/>
  <c r="G52" i="1"/>
  <c r="F52" i="1"/>
  <c r="D52" i="1"/>
  <c r="C52" i="1"/>
  <c r="B52" i="1"/>
  <c r="BS51" i="1"/>
  <c r="BR51" i="1"/>
  <c r="BQ51" i="1"/>
  <c r="BP51" i="1"/>
  <c r="BK51" i="1"/>
  <c r="BJ51" i="1"/>
  <c r="BI51" i="1"/>
  <c r="BH51" i="1"/>
  <c r="BC51" i="1"/>
  <c r="BB51" i="1"/>
  <c r="BA51" i="1"/>
  <c r="AV51" i="1"/>
  <c r="AU51" i="1"/>
  <c r="AT51" i="1"/>
  <c r="AR51" i="1"/>
  <c r="AQ51" i="1"/>
  <c r="AP51" i="1"/>
  <c r="AO51" i="1"/>
  <c r="AN51" i="1"/>
  <c r="AM51" i="1"/>
  <c r="AL51" i="1"/>
  <c r="AK51" i="1"/>
  <c r="AJ51" i="1"/>
  <c r="AI51" i="1"/>
  <c r="AH51" i="1"/>
  <c r="AF51" i="1"/>
  <c r="AE51" i="1"/>
  <c r="AD51" i="1"/>
  <c r="AC51" i="1"/>
  <c r="AB51" i="1"/>
  <c r="AA51" i="1"/>
  <c r="Z51" i="1"/>
  <c r="T51" i="1"/>
  <c r="S51" i="1"/>
  <c r="R51" i="1"/>
  <c r="P51" i="1"/>
  <c r="O51" i="1"/>
  <c r="N51" i="1"/>
  <c r="H51" i="1"/>
  <c r="G51" i="1"/>
  <c r="F51" i="1"/>
  <c r="D51" i="1"/>
  <c r="C51" i="1"/>
  <c r="B51" i="1"/>
  <c r="BS50" i="1"/>
  <c r="BR50" i="1"/>
  <c r="BQ50" i="1"/>
  <c r="BP50" i="1"/>
  <c r="BK50" i="1"/>
  <c r="BJ50" i="1"/>
  <c r="BI50" i="1"/>
  <c r="BH50" i="1"/>
  <c r="BC50" i="1"/>
  <c r="BB50" i="1"/>
  <c r="BA50" i="1"/>
  <c r="AV50" i="1"/>
  <c r="AU50" i="1"/>
  <c r="AT50" i="1"/>
  <c r="AR50" i="1"/>
  <c r="AQ50" i="1"/>
  <c r="AP50" i="1"/>
  <c r="AO50" i="1"/>
  <c r="AN50" i="1"/>
  <c r="AM50" i="1"/>
  <c r="AL50" i="1"/>
  <c r="AK50" i="1"/>
  <c r="AJ50" i="1"/>
  <c r="AI50" i="1"/>
  <c r="AH50" i="1"/>
  <c r="AF50" i="1"/>
  <c r="AE50" i="1"/>
  <c r="AD50" i="1"/>
  <c r="AC50" i="1"/>
  <c r="AB50" i="1"/>
  <c r="AA50" i="1"/>
  <c r="Z50" i="1"/>
  <c r="T50" i="1"/>
  <c r="S50" i="1"/>
  <c r="R50" i="1"/>
  <c r="P50" i="1"/>
  <c r="O50" i="1"/>
  <c r="N50" i="1"/>
  <c r="H50" i="1"/>
  <c r="G50" i="1"/>
  <c r="F50" i="1"/>
  <c r="D50" i="1"/>
  <c r="C50" i="1"/>
  <c r="B50" i="1"/>
  <c r="BS49" i="1"/>
  <c r="BR49" i="1"/>
  <c r="BQ49" i="1"/>
  <c r="BP49" i="1"/>
  <c r="BK49" i="1"/>
  <c r="BJ49" i="1"/>
  <c r="BI49" i="1"/>
  <c r="BH49" i="1"/>
  <c r="BC49" i="1"/>
  <c r="BB49" i="1"/>
  <c r="BA49" i="1"/>
  <c r="AV49" i="1"/>
  <c r="AU49" i="1"/>
  <c r="AT49" i="1"/>
  <c r="AR49" i="1"/>
  <c r="AQ49" i="1"/>
  <c r="AP49" i="1"/>
  <c r="AO49" i="1"/>
  <c r="AN49" i="1"/>
  <c r="AM49" i="1"/>
  <c r="AL49" i="1"/>
  <c r="AK49" i="1"/>
  <c r="AJ49" i="1"/>
  <c r="AI49" i="1"/>
  <c r="AH49" i="1"/>
  <c r="AF49" i="1"/>
  <c r="AE49" i="1"/>
  <c r="AD49" i="1"/>
  <c r="AC49" i="1"/>
  <c r="AB49" i="1"/>
  <c r="AA49" i="1"/>
  <c r="Z49" i="1"/>
  <c r="T49" i="1"/>
  <c r="S49" i="1"/>
  <c r="R49" i="1"/>
  <c r="P49" i="1"/>
  <c r="O49" i="1"/>
  <c r="N49" i="1"/>
  <c r="H49" i="1"/>
  <c r="G49" i="1"/>
  <c r="F49" i="1"/>
  <c r="D49" i="1"/>
  <c r="C49" i="1"/>
  <c r="B49" i="1"/>
  <c r="BS48" i="1"/>
  <c r="BR48" i="1"/>
  <c r="BQ48" i="1"/>
  <c r="BP48" i="1"/>
  <c r="BK48" i="1"/>
  <c r="BJ48" i="1"/>
  <c r="BI48" i="1"/>
  <c r="BH48" i="1"/>
  <c r="BC48" i="1"/>
  <c r="BB48" i="1"/>
  <c r="BA48" i="1"/>
  <c r="AV48" i="1"/>
  <c r="AU48" i="1"/>
  <c r="AT48" i="1"/>
  <c r="AR48" i="1"/>
  <c r="AQ48" i="1"/>
  <c r="AP48" i="1"/>
  <c r="AO48" i="1"/>
  <c r="AN48" i="1"/>
  <c r="AM48" i="1"/>
  <c r="AL48" i="1"/>
  <c r="AK48" i="1"/>
  <c r="AJ48" i="1"/>
  <c r="AI48" i="1"/>
  <c r="AH48" i="1"/>
  <c r="AF48" i="1"/>
  <c r="AE48" i="1"/>
  <c r="AD48" i="1"/>
  <c r="AC48" i="1"/>
  <c r="AB48" i="1"/>
  <c r="AA48" i="1"/>
  <c r="Z48" i="1"/>
  <c r="T48" i="1"/>
  <c r="S48" i="1"/>
  <c r="R48" i="1"/>
  <c r="P48" i="1"/>
  <c r="O48" i="1"/>
  <c r="N48" i="1"/>
  <c r="H48" i="1"/>
  <c r="G48" i="1"/>
  <c r="F48" i="1"/>
  <c r="D48" i="1"/>
  <c r="C48" i="1"/>
  <c r="B48" i="1"/>
  <c r="BS47" i="1"/>
  <c r="BR47" i="1"/>
  <c r="BQ47" i="1"/>
  <c r="BP47" i="1"/>
  <c r="BK47" i="1"/>
  <c r="BJ47" i="1"/>
  <c r="BI47" i="1"/>
  <c r="BH47" i="1"/>
  <c r="BC47" i="1"/>
  <c r="BB47" i="1"/>
  <c r="BA47" i="1"/>
  <c r="AV47" i="1"/>
  <c r="AU47" i="1"/>
  <c r="AT47" i="1"/>
  <c r="AR47" i="1"/>
  <c r="AQ47" i="1"/>
  <c r="AP47" i="1"/>
  <c r="AO47" i="1"/>
  <c r="AN47" i="1"/>
  <c r="AM47" i="1"/>
  <c r="AL47" i="1"/>
  <c r="AK47" i="1"/>
  <c r="AJ47" i="1"/>
  <c r="AI47" i="1"/>
  <c r="AH47" i="1"/>
  <c r="AF47" i="1"/>
  <c r="AE47" i="1"/>
  <c r="AD47" i="1"/>
  <c r="AC47" i="1"/>
  <c r="AB47" i="1"/>
  <c r="AA47" i="1"/>
  <c r="Z47" i="1"/>
  <c r="T47" i="1"/>
  <c r="S47" i="1"/>
  <c r="R47" i="1"/>
  <c r="P47" i="1"/>
  <c r="O47" i="1"/>
  <c r="N47" i="1"/>
  <c r="H47" i="1"/>
  <c r="G47" i="1"/>
  <c r="F47" i="1"/>
  <c r="D47" i="1"/>
  <c r="C47" i="1"/>
  <c r="B47" i="1"/>
  <c r="BS46" i="1"/>
  <c r="BR46" i="1"/>
  <c r="BQ46" i="1"/>
  <c r="BP46" i="1"/>
  <c r="BK46" i="1"/>
  <c r="BJ46" i="1"/>
  <c r="BI46" i="1"/>
  <c r="BH46" i="1"/>
  <c r="BC46" i="1"/>
  <c r="BB46" i="1"/>
  <c r="BA46" i="1"/>
  <c r="AV46" i="1"/>
  <c r="AU46" i="1"/>
  <c r="AT46" i="1"/>
  <c r="AR46" i="1"/>
  <c r="AQ46" i="1"/>
  <c r="AP46" i="1"/>
  <c r="AO46" i="1"/>
  <c r="AN46" i="1"/>
  <c r="AM46" i="1"/>
  <c r="AL46" i="1"/>
  <c r="AK46" i="1"/>
  <c r="AJ46" i="1"/>
  <c r="AI46" i="1"/>
  <c r="AH46" i="1"/>
  <c r="AF46" i="1"/>
  <c r="AE46" i="1"/>
  <c r="AD46" i="1"/>
  <c r="AC46" i="1"/>
  <c r="AB46" i="1"/>
  <c r="AA46" i="1"/>
  <c r="Z46" i="1"/>
  <c r="T46" i="1"/>
  <c r="S46" i="1"/>
  <c r="R46" i="1"/>
  <c r="P46" i="1"/>
  <c r="O46" i="1"/>
  <c r="N46" i="1"/>
  <c r="H46" i="1"/>
  <c r="G46" i="1"/>
  <c r="F46" i="1"/>
  <c r="D46" i="1"/>
  <c r="C46" i="1"/>
  <c r="B46" i="1"/>
  <c r="BS45" i="1"/>
  <c r="BR45" i="1"/>
  <c r="BQ45" i="1"/>
  <c r="BP45" i="1"/>
  <c r="BK45" i="1"/>
  <c r="BJ45" i="1"/>
  <c r="BI45" i="1"/>
  <c r="BH45" i="1"/>
  <c r="BC45" i="1"/>
  <c r="BB45" i="1"/>
  <c r="BA45" i="1"/>
  <c r="AV45" i="1"/>
  <c r="AU45" i="1"/>
  <c r="AT45" i="1"/>
  <c r="AR45" i="1"/>
  <c r="AQ45" i="1"/>
  <c r="AP45" i="1"/>
  <c r="AO45" i="1"/>
  <c r="AN45" i="1"/>
  <c r="AM45" i="1"/>
  <c r="AL45" i="1"/>
  <c r="AK45" i="1"/>
  <c r="AJ45" i="1"/>
  <c r="AI45" i="1"/>
  <c r="AH45" i="1"/>
  <c r="AF45" i="1"/>
  <c r="AE45" i="1"/>
  <c r="AD45" i="1"/>
  <c r="AC45" i="1"/>
  <c r="AB45" i="1"/>
  <c r="AA45" i="1"/>
  <c r="Z45" i="1"/>
  <c r="T45" i="1"/>
  <c r="S45" i="1"/>
  <c r="R45" i="1"/>
  <c r="P45" i="1"/>
  <c r="O45" i="1"/>
  <c r="N45" i="1"/>
  <c r="H45" i="1"/>
  <c r="G45" i="1"/>
  <c r="F45" i="1"/>
  <c r="D45" i="1"/>
  <c r="C45" i="1"/>
  <c r="B45" i="1"/>
  <c r="BS44" i="1"/>
  <c r="BR44" i="1"/>
  <c r="BQ44" i="1"/>
  <c r="BP44" i="1"/>
  <c r="BK44" i="1"/>
  <c r="BJ44" i="1"/>
  <c r="BI44" i="1"/>
  <c r="BH44" i="1"/>
  <c r="BC44" i="1"/>
  <c r="BB44" i="1"/>
  <c r="BA44" i="1"/>
  <c r="AV44" i="1"/>
  <c r="AU44" i="1"/>
  <c r="AT44" i="1"/>
  <c r="AR44" i="1"/>
  <c r="AQ44" i="1"/>
  <c r="AP44" i="1"/>
  <c r="AO44" i="1"/>
  <c r="AN44" i="1"/>
  <c r="AM44" i="1"/>
  <c r="AL44" i="1"/>
  <c r="AK44" i="1"/>
  <c r="AJ44" i="1"/>
  <c r="AI44" i="1"/>
  <c r="AH44" i="1"/>
  <c r="AF44" i="1"/>
  <c r="AE44" i="1"/>
  <c r="AD44" i="1"/>
  <c r="AC44" i="1"/>
  <c r="AB44" i="1"/>
  <c r="AA44" i="1"/>
  <c r="Z44" i="1"/>
  <c r="T44" i="1"/>
  <c r="S44" i="1"/>
  <c r="R44" i="1"/>
  <c r="P44" i="1"/>
  <c r="O44" i="1"/>
  <c r="N44" i="1"/>
  <c r="H44" i="1"/>
  <c r="G44" i="1"/>
  <c r="F44" i="1"/>
  <c r="D44" i="1"/>
  <c r="C44" i="1"/>
  <c r="B44" i="1"/>
  <c r="BS43" i="1"/>
  <c r="BR43" i="1"/>
  <c r="BQ43" i="1"/>
  <c r="BP43" i="1"/>
  <c r="BK43" i="1"/>
  <c r="BJ43" i="1"/>
  <c r="BI43" i="1"/>
  <c r="BH43" i="1"/>
  <c r="BC43" i="1"/>
  <c r="BB43" i="1"/>
  <c r="BA43" i="1"/>
  <c r="AV43" i="1"/>
  <c r="AU43" i="1"/>
  <c r="AT43" i="1"/>
  <c r="AR43" i="1"/>
  <c r="AQ43" i="1"/>
  <c r="AP43" i="1"/>
  <c r="AO43" i="1"/>
  <c r="AN43" i="1"/>
  <c r="AM43" i="1"/>
  <c r="AL43" i="1"/>
  <c r="AK43" i="1"/>
  <c r="AJ43" i="1"/>
  <c r="AI43" i="1"/>
  <c r="AH43" i="1"/>
  <c r="AF43" i="1"/>
  <c r="AE43" i="1"/>
  <c r="AD43" i="1"/>
  <c r="AC43" i="1"/>
  <c r="AB43" i="1"/>
  <c r="AA43" i="1"/>
  <c r="Z43" i="1"/>
  <c r="T43" i="1"/>
  <c r="S43" i="1"/>
  <c r="R43" i="1"/>
  <c r="P43" i="1"/>
  <c r="O43" i="1"/>
  <c r="N43" i="1"/>
  <c r="H43" i="1"/>
  <c r="G43" i="1"/>
  <c r="F43" i="1"/>
  <c r="D43" i="1"/>
  <c r="C43" i="1"/>
  <c r="B43" i="1"/>
  <c r="BS42" i="1"/>
  <c r="BR42" i="1"/>
  <c r="BQ42" i="1"/>
  <c r="BP42" i="1"/>
  <c r="BK42" i="1"/>
  <c r="BJ42" i="1"/>
  <c r="BI42" i="1"/>
  <c r="BH42" i="1"/>
  <c r="BC42" i="1"/>
  <c r="BB42" i="1"/>
  <c r="BA42" i="1"/>
  <c r="AV42" i="1"/>
  <c r="AU42" i="1"/>
  <c r="AT42" i="1"/>
  <c r="AR42" i="1"/>
  <c r="AQ42" i="1"/>
  <c r="AP42" i="1"/>
  <c r="AO42" i="1"/>
  <c r="AN42" i="1"/>
  <c r="AM42" i="1"/>
  <c r="AL42" i="1"/>
  <c r="AK42" i="1"/>
  <c r="AJ42" i="1"/>
  <c r="AI42" i="1"/>
  <c r="AH42" i="1"/>
  <c r="AF42" i="1"/>
  <c r="AE42" i="1"/>
  <c r="AD42" i="1"/>
  <c r="AC42" i="1"/>
  <c r="AB42" i="1"/>
  <c r="AA42" i="1"/>
  <c r="Z42" i="1"/>
  <c r="T42" i="1"/>
  <c r="S42" i="1"/>
  <c r="R42" i="1"/>
  <c r="P42" i="1"/>
  <c r="O42" i="1"/>
  <c r="N42" i="1"/>
  <c r="H42" i="1"/>
  <c r="G42" i="1"/>
  <c r="F42" i="1"/>
  <c r="D42" i="1"/>
  <c r="C42" i="1"/>
  <c r="B42" i="1"/>
  <c r="BS41" i="1"/>
  <c r="BR41" i="1"/>
  <c r="BQ41" i="1"/>
  <c r="BP41" i="1"/>
  <c r="BK41" i="1"/>
  <c r="BJ41" i="1"/>
  <c r="BI41" i="1"/>
  <c r="BH41" i="1"/>
  <c r="BC41" i="1"/>
  <c r="BB41" i="1"/>
  <c r="BA41" i="1"/>
  <c r="AV41" i="1"/>
  <c r="AU41" i="1"/>
  <c r="AT41" i="1"/>
  <c r="AR41" i="1"/>
  <c r="AQ41" i="1"/>
  <c r="AP41" i="1"/>
  <c r="AO41" i="1"/>
  <c r="AN41" i="1"/>
  <c r="AM41" i="1"/>
  <c r="AL41" i="1"/>
  <c r="AK41" i="1"/>
  <c r="AJ41" i="1"/>
  <c r="AI41" i="1"/>
  <c r="AH41" i="1"/>
  <c r="AF41" i="1"/>
  <c r="AE41" i="1"/>
  <c r="AD41" i="1"/>
  <c r="AC41" i="1"/>
  <c r="AB41" i="1"/>
  <c r="AA41" i="1"/>
  <c r="Z41" i="1"/>
  <c r="T41" i="1"/>
  <c r="S41" i="1"/>
  <c r="R41" i="1"/>
  <c r="P41" i="1"/>
  <c r="O41" i="1"/>
  <c r="N41" i="1"/>
  <c r="H41" i="1"/>
  <c r="G41" i="1"/>
  <c r="F41" i="1"/>
  <c r="D41" i="1"/>
  <c r="C41" i="1"/>
  <c r="B41" i="1"/>
  <c r="BS40" i="1"/>
  <c r="BR40" i="1"/>
  <c r="BQ40" i="1"/>
  <c r="BP40" i="1"/>
  <c r="BK40" i="1"/>
  <c r="BJ40" i="1"/>
  <c r="BI40" i="1"/>
  <c r="BH40" i="1"/>
  <c r="BC40" i="1"/>
  <c r="BB40" i="1"/>
  <c r="BA40" i="1"/>
  <c r="AV40" i="1"/>
  <c r="AU40" i="1"/>
  <c r="AT40" i="1"/>
  <c r="AR40" i="1"/>
  <c r="AQ40" i="1"/>
  <c r="AP40" i="1"/>
  <c r="AO40" i="1"/>
  <c r="AN40" i="1"/>
  <c r="AM40" i="1"/>
  <c r="AL40" i="1"/>
  <c r="AK40" i="1"/>
  <c r="AJ40" i="1"/>
  <c r="AI40" i="1"/>
  <c r="AH40" i="1"/>
  <c r="AF40" i="1"/>
  <c r="AE40" i="1"/>
  <c r="AD40" i="1"/>
  <c r="AC40" i="1"/>
  <c r="AB40" i="1"/>
  <c r="AA40" i="1"/>
  <c r="Z40" i="1"/>
  <c r="T40" i="1"/>
  <c r="S40" i="1"/>
  <c r="R40" i="1"/>
  <c r="P40" i="1"/>
  <c r="O40" i="1"/>
  <c r="N40" i="1"/>
  <c r="H40" i="1"/>
  <c r="G40" i="1"/>
  <c r="F40" i="1"/>
  <c r="D40" i="1"/>
  <c r="C40" i="1"/>
  <c r="B40" i="1"/>
  <c r="BS39" i="1"/>
  <c r="BR39" i="1"/>
  <c r="BQ39" i="1"/>
  <c r="BP39" i="1"/>
  <c r="BK39" i="1"/>
  <c r="BJ39" i="1"/>
  <c r="BI39" i="1"/>
  <c r="BH39" i="1"/>
  <c r="BC39" i="1"/>
  <c r="BB39" i="1"/>
  <c r="BA39" i="1"/>
  <c r="AV39" i="1"/>
  <c r="AU39" i="1"/>
  <c r="AT39" i="1"/>
  <c r="AR39" i="1"/>
  <c r="AQ39" i="1"/>
  <c r="AP39" i="1"/>
  <c r="AO39" i="1"/>
  <c r="AN39" i="1"/>
  <c r="AM39" i="1"/>
  <c r="AL39" i="1"/>
  <c r="AK39" i="1"/>
  <c r="AJ39" i="1"/>
  <c r="AI39" i="1"/>
  <c r="AH39" i="1"/>
  <c r="AF39" i="1"/>
  <c r="AE39" i="1"/>
  <c r="AD39" i="1"/>
  <c r="AC39" i="1"/>
  <c r="AB39" i="1"/>
  <c r="AA39" i="1"/>
  <c r="Z39" i="1"/>
  <c r="T39" i="1"/>
  <c r="S39" i="1"/>
  <c r="R39" i="1"/>
  <c r="P39" i="1"/>
  <c r="O39" i="1"/>
  <c r="N39" i="1"/>
  <c r="H39" i="1"/>
  <c r="G39" i="1"/>
  <c r="F39" i="1"/>
  <c r="D39" i="1"/>
  <c r="C39" i="1"/>
  <c r="B39" i="1"/>
  <c r="BS38" i="1"/>
  <c r="BR38" i="1"/>
  <c r="BQ38" i="1"/>
  <c r="BP38" i="1"/>
  <c r="BK38" i="1"/>
  <c r="BJ38" i="1"/>
  <c r="BI38" i="1"/>
  <c r="BH38" i="1"/>
  <c r="BC38" i="1"/>
  <c r="BB38" i="1"/>
  <c r="BA38" i="1"/>
  <c r="AV38" i="1"/>
  <c r="AU38" i="1"/>
  <c r="AT38" i="1"/>
  <c r="AR38" i="1"/>
  <c r="AQ38" i="1"/>
  <c r="AP38" i="1"/>
  <c r="AO38" i="1"/>
  <c r="AN38" i="1"/>
  <c r="AM38" i="1"/>
  <c r="AL38" i="1"/>
  <c r="AK38" i="1"/>
  <c r="AJ38" i="1"/>
  <c r="AI38" i="1"/>
  <c r="AH38" i="1"/>
  <c r="AF38" i="1"/>
  <c r="AE38" i="1"/>
  <c r="AD38" i="1"/>
  <c r="AC38" i="1"/>
  <c r="AB38" i="1"/>
  <c r="AA38" i="1"/>
  <c r="Z38" i="1"/>
  <c r="T38" i="1"/>
  <c r="S38" i="1"/>
  <c r="R38" i="1"/>
  <c r="P38" i="1"/>
  <c r="O38" i="1"/>
  <c r="N38" i="1"/>
  <c r="H38" i="1"/>
  <c r="G38" i="1"/>
  <c r="F38" i="1"/>
  <c r="D38" i="1"/>
  <c r="C38" i="1"/>
  <c r="B38" i="1"/>
  <c r="BS37" i="1"/>
  <c r="BQ37" i="1"/>
  <c r="BP37" i="1"/>
  <c r="BK37" i="1"/>
  <c r="BI37" i="1"/>
  <c r="BH37" i="1"/>
  <c r="BC37" i="1"/>
  <c r="BA37" i="1"/>
  <c r="AV37" i="1"/>
  <c r="AT37" i="1"/>
  <c r="AR37" i="1"/>
  <c r="AQ37" i="1"/>
  <c r="AP37" i="1"/>
  <c r="AO37" i="1"/>
  <c r="AN37" i="1"/>
  <c r="AM37" i="1"/>
  <c r="AL37" i="1"/>
  <c r="AK37" i="1"/>
  <c r="AJ37" i="1"/>
  <c r="AI37" i="1"/>
  <c r="AH37" i="1"/>
  <c r="AF37" i="1"/>
  <c r="AE37" i="1"/>
  <c r="AD37" i="1"/>
  <c r="AC37" i="1"/>
  <c r="AB37" i="1"/>
  <c r="AA37" i="1"/>
  <c r="Z37" i="1"/>
  <c r="T37" i="1"/>
  <c r="R37" i="1"/>
  <c r="P37" i="1"/>
  <c r="O37" i="1"/>
  <c r="N37" i="1"/>
  <c r="H37" i="1"/>
  <c r="F37" i="1"/>
  <c r="D37" i="1"/>
  <c r="C37" i="1"/>
  <c r="B37" i="1"/>
  <c r="BS36" i="1"/>
  <c r="BQ36" i="1"/>
  <c r="BP36" i="1"/>
  <c r="BK36" i="1"/>
  <c r="BI36" i="1"/>
  <c r="BH36" i="1"/>
  <c r="BC36" i="1"/>
  <c r="BA36" i="1"/>
  <c r="AV36" i="1"/>
  <c r="AT36" i="1"/>
  <c r="AR36" i="1"/>
  <c r="AQ36" i="1"/>
  <c r="AP36" i="1"/>
  <c r="AO36" i="1"/>
  <c r="AN36" i="1"/>
  <c r="AM36" i="1"/>
  <c r="AL36" i="1"/>
  <c r="AK36" i="1"/>
  <c r="AJ36" i="1"/>
  <c r="AI36" i="1"/>
  <c r="AH36" i="1"/>
  <c r="AF36" i="1"/>
  <c r="AE36" i="1"/>
  <c r="AD36" i="1"/>
  <c r="AC36" i="1"/>
  <c r="AB36" i="1"/>
  <c r="AA36" i="1"/>
  <c r="Z36" i="1"/>
  <c r="T36" i="1"/>
  <c r="R36" i="1"/>
  <c r="P36" i="1"/>
  <c r="O36" i="1"/>
  <c r="N36" i="1"/>
  <c r="H36" i="1"/>
  <c r="F36" i="1"/>
  <c r="D36" i="1"/>
  <c r="C36" i="1"/>
  <c r="B36" i="1"/>
  <c r="BS35" i="1"/>
  <c r="BQ35" i="1"/>
  <c r="BP35" i="1"/>
  <c r="BK35" i="1"/>
  <c r="BI35" i="1"/>
  <c r="BH35" i="1"/>
  <c r="BC35" i="1"/>
  <c r="BA35" i="1"/>
  <c r="AV35" i="1"/>
  <c r="AT35" i="1"/>
  <c r="AR35" i="1"/>
  <c r="AQ35" i="1"/>
  <c r="AP35" i="1"/>
  <c r="AO35" i="1"/>
  <c r="AN35" i="1"/>
  <c r="AM35" i="1"/>
  <c r="AL35" i="1"/>
  <c r="AK35" i="1"/>
  <c r="AJ35" i="1"/>
  <c r="AI35" i="1"/>
  <c r="AH35" i="1"/>
  <c r="AF35" i="1"/>
  <c r="AE35" i="1"/>
  <c r="AD35" i="1"/>
  <c r="AC35" i="1"/>
  <c r="AB35" i="1"/>
  <c r="AA35" i="1"/>
  <c r="Z35" i="1"/>
  <c r="T35" i="1"/>
  <c r="R35" i="1"/>
  <c r="P35" i="1"/>
  <c r="O35" i="1"/>
  <c r="N35" i="1"/>
  <c r="H35" i="1"/>
  <c r="F35" i="1"/>
  <c r="D35" i="1"/>
  <c r="C35" i="1"/>
  <c r="B35" i="1"/>
  <c r="BS34" i="1"/>
  <c r="BQ34" i="1"/>
  <c r="BP34" i="1"/>
  <c r="BK34" i="1"/>
  <c r="BI34" i="1"/>
  <c r="BH34" i="1"/>
  <c r="BC34" i="1"/>
  <c r="BA34" i="1"/>
  <c r="AV34" i="1"/>
  <c r="AT34" i="1"/>
  <c r="AR34" i="1"/>
  <c r="AQ34" i="1"/>
  <c r="AP34" i="1"/>
  <c r="AO34" i="1"/>
  <c r="AN34" i="1"/>
  <c r="AM34" i="1"/>
  <c r="AL34" i="1"/>
  <c r="AK34" i="1"/>
  <c r="AJ34" i="1"/>
  <c r="AI34" i="1"/>
  <c r="AH34" i="1"/>
  <c r="AF34" i="1"/>
  <c r="AE34" i="1"/>
  <c r="AD34" i="1"/>
  <c r="AC34" i="1"/>
  <c r="AB34" i="1"/>
  <c r="AA34" i="1"/>
  <c r="Z34" i="1"/>
  <c r="T34" i="1"/>
  <c r="R34" i="1"/>
  <c r="P34" i="1"/>
  <c r="O34" i="1"/>
  <c r="N34" i="1"/>
  <c r="H34" i="1"/>
  <c r="F34" i="1"/>
  <c r="D34" i="1"/>
  <c r="C34" i="1"/>
  <c r="B34" i="1"/>
  <c r="BS33" i="1"/>
  <c r="BQ33" i="1"/>
  <c r="BP33" i="1"/>
  <c r="BK33" i="1"/>
  <c r="BI33" i="1"/>
  <c r="BH33" i="1"/>
  <c r="BC33" i="1"/>
  <c r="BA33" i="1"/>
  <c r="AV33" i="1"/>
  <c r="AT33" i="1"/>
  <c r="AR33" i="1"/>
  <c r="AQ33" i="1"/>
  <c r="AP33" i="1"/>
  <c r="AO33" i="1"/>
  <c r="AN33" i="1"/>
  <c r="AM33" i="1"/>
  <c r="AL33" i="1"/>
  <c r="AK33" i="1"/>
  <c r="AJ33" i="1"/>
  <c r="AI33" i="1"/>
  <c r="AH33" i="1"/>
  <c r="AF33" i="1"/>
  <c r="AE33" i="1"/>
  <c r="AD33" i="1"/>
  <c r="AC33" i="1"/>
  <c r="AB33" i="1"/>
  <c r="AA33" i="1"/>
  <c r="Z33" i="1"/>
  <c r="T33" i="1"/>
  <c r="R33" i="1"/>
  <c r="P33" i="1"/>
  <c r="O33" i="1"/>
  <c r="N33" i="1"/>
  <c r="H33" i="1"/>
  <c r="F33" i="1"/>
  <c r="D33" i="1"/>
  <c r="C33" i="1"/>
  <c r="B33" i="1"/>
  <c r="BS32" i="1"/>
  <c r="BQ32" i="1"/>
  <c r="BP32" i="1"/>
  <c r="BK32" i="1"/>
  <c r="BI32" i="1"/>
  <c r="BH32" i="1"/>
  <c r="BC32" i="1"/>
  <c r="BA32" i="1"/>
  <c r="AV32" i="1"/>
  <c r="AT32" i="1"/>
  <c r="AR32" i="1"/>
  <c r="AQ32" i="1"/>
  <c r="AP32" i="1"/>
  <c r="AO32" i="1"/>
  <c r="AN32" i="1"/>
  <c r="AM32" i="1"/>
  <c r="AL32" i="1"/>
  <c r="AK32" i="1"/>
  <c r="AJ32" i="1"/>
  <c r="AI32" i="1"/>
  <c r="AH32" i="1"/>
  <c r="AF32" i="1"/>
  <c r="AE32" i="1"/>
  <c r="AD32" i="1"/>
  <c r="AC32" i="1"/>
  <c r="AB32" i="1"/>
  <c r="AA32" i="1"/>
  <c r="Z32" i="1"/>
  <c r="T32" i="1"/>
  <c r="R32" i="1"/>
  <c r="P32" i="1"/>
  <c r="O32" i="1"/>
  <c r="N32" i="1"/>
  <c r="H32" i="1"/>
  <c r="F32" i="1"/>
  <c r="D32" i="1"/>
  <c r="C32" i="1"/>
  <c r="B32" i="1"/>
  <c r="BS31" i="1"/>
  <c r="BQ31" i="1"/>
  <c r="BP31" i="1"/>
  <c r="BK31" i="1"/>
  <c r="BI31" i="1"/>
  <c r="BH31" i="1"/>
  <c r="BC31" i="1"/>
  <c r="BA31" i="1"/>
  <c r="AV31" i="1"/>
  <c r="AT31" i="1"/>
  <c r="AR31" i="1"/>
  <c r="AQ31" i="1"/>
  <c r="AP31" i="1"/>
  <c r="AO31" i="1"/>
  <c r="AN31" i="1"/>
  <c r="AM31" i="1"/>
  <c r="AL31" i="1"/>
  <c r="AK31" i="1"/>
  <c r="AJ31" i="1"/>
  <c r="AI31" i="1"/>
  <c r="AH31" i="1"/>
  <c r="AF31" i="1"/>
  <c r="AE31" i="1"/>
  <c r="AD31" i="1"/>
  <c r="AC31" i="1"/>
  <c r="AB31" i="1"/>
  <c r="AA31" i="1"/>
  <c r="Z31" i="1"/>
  <c r="T31" i="1"/>
  <c r="R31" i="1"/>
  <c r="P31" i="1"/>
  <c r="O31" i="1"/>
  <c r="N31" i="1"/>
  <c r="H31" i="1"/>
  <c r="F31" i="1"/>
  <c r="D31" i="1"/>
  <c r="C31" i="1"/>
  <c r="B31" i="1"/>
  <c r="BS30" i="1"/>
  <c r="BQ30" i="1"/>
  <c r="BP30" i="1"/>
  <c r="BK30" i="1"/>
  <c r="BI30" i="1"/>
  <c r="BH30" i="1"/>
  <c r="BC30" i="1"/>
  <c r="BA30" i="1"/>
  <c r="AV30" i="1"/>
  <c r="AT30" i="1"/>
  <c r="AR30" i="1"/>
  <c r="AQ30" i="1"/>
  <c r="AP30" i="1"/>
  <c r="AO30" i="1"/>
  <c r="AN30" i="1"/>
  <c r="AM30" i="1"/>
  <c r="AL30" i="1"/>
  <c r="AK30" i="1"/>
  <c r="AJ30" i="1"/>
  <c r="AI30" i="1"/>
  <c r="AH30" i="1"/>
  <c r="AF30" i="1"/>
  <c r="AE30" i="1"/>
  <c r="AD30" i="1"/>
  <c r="AC30" i="1"/>
  <c r="AB30" i="1"/>
  <c r="AA30" i="1"/>
  <c r="Z30" i="1"/>
  <c r="T30" i="1"/>
  <c r="R30" i="1"/>
  <c r="P30" i="1"/>
  <c r="O30" i="1"/>
  <c r="N30" i="1"/>
  <c r="H30" i="1"/>
  <c r="F30" i="1"/>
  <c r="D30" i="1"/>
  <c r="C30" i="1"/>
  <c r="B30" i="1"/>
  <c r="BS29" i="1"/>
  <c r="BQ29" i="1"/>
  <c r="BP29" i="1"/>
  <c r="BK29" i="1"/>
  <c r="BI29" i="1"/>
  <c r="BH29" i="1"/>
  <c r="BC29" i="1"/>
  <c r="BA29" i="1"/>
  <c r="AV29" i="1"/>
  <c r="AT29" i="1"/>
  <c r="AR29" i="1"/>
  <c r="AQ29" i="1"/>
  <c r="AP29" i="1"/>
  <c r="AO29" i="1"/>
  <c r="AN29" i="1"/>
  <c r="AM29" i="1"/>
  <c r="AL29" i="1"/>
  <c r="AK29" i="1"/>
  <c r="AJ29" i="1"/>
  <c r="AI29" i="1"/>
  <c r="AH29" i="1"/>
  <c r="AF29" i="1"/>
  <c r="AE29" i="1"/>
  <c r="AD29" i="1"/>
  <c r="AC29" i="1"/>
  <c r="AB29" i="1"/>
  <c r="AA29" i="1"/>
  <c r="Z29" i="1"/>
  <c r="T29" i="1"/>
  <c r="R29" i="1"/>
  <c r="P29" i="1"/>
  <c r="O29" i="1"/>
  <c r="N29" i="1"/>
  <c r="H29" i="1"/>
  <c r="F29" i="1"/>
  <c r="D29" i="1"/>
  <c r="C29" i="1"/>
  <c r="B29" i="1"/>
  <c r="BS28" i="1"/>
  <c r="BQ28" i="1"/>
  <c r="BP28" i="1"/>
  <c r="BK28" i="1"/>
  <c r="BI28" i="1"/>
  <c r="BH28" i="1"/>
  <c r="BC28" i="1"/>
  <c r="BA28" i="1"/>
  <c r="AV28" i="1"/>
  <c r="AT28" i="1"/>
  <c r="AR28" i="1"/>
  <c r="AQ28" i="1"/>
  <c r="AP28" i="1"/>
  <c r="AO28" i="1"/>
  <c r="AN28" i="1"/>
  <c r="AM28" i="1"/>
  <c r="AL28" i="1"/>
  <c r="AK28" i="1"/>
  <c r="AJ28" i="1"/>
  <c r="AI28" i="1"/>
  <c r="AH28" i="1"/>
  <c r="AF28" i="1"/>
  <c r="AE28" i="1"/>
  <c r="AD28" i="1"/>
  <c r="AC28" i="1"/>
  <c r="AB28" i="1"/>
  <c r="AA28" i="1"/>
  <c r="Z28" i="1"/>
  <c r="T28" i="1"/>
  <c r="R28" i="1"/>
  <c r="P28" i="1"/>
  <c r="O28" i="1"/>
  <c r="N28" i="1"/>
  <c r="H28" i="1"/>
  <c r="F28" i="1"/>
  <c r="D28" i="1"/>
  <c r="C28" i="1"/>
  <c r="B28" i="1"/>
  <c r="BS27" i="1"/>
  <c r="BQ27" i="1"/>
  <c r="BP27" i="1"/>
  <c r="BK27" i="1"/>
  <c r="BI27" i="1"/>
  <c r="BH27" i="1"/>
  <c r="BC27" i="1"/>
  <c r="BA27" i="1"/>
  <c r="AV27" i="1"/>
  <c r="AT27" i="1"/>
  <c r="AR27" i="1"/>
  <c r="AQ27" i="1"/>
  <c r="AP27" i="1"/>
  <c r="AO27" i="1"/>
  <c r="AN27" i="1"/>
  <c r="AM27" i="1"/>
  <c r="AL27" i="1"/>
  <c r="AK27" i="1"/>
  <c r="AJ27" i="1"/>
  <c r="AI27" i="1"/>
  <c r="AH27" i="1"/>
  <c r="AF27" i="1"/>
  <c r="AE27" i="1"/>
  <c r="AD27" i="1"/>
  <c r="AC27" i="1"/>
  <c r="AB27" i="1"/>
  <c r="AA27" i="1"/>
  <c r="Z27" i="1"/>
  <c r="T27" i="1"/>
  <c r="R27" i="1"/>
  <c r="P27" i="1"/>
  <c r="O27" i="1"/>
  <c r="N27" i="1"/>
  <c r="H27" i="1"/>
  <c r="F27" i="1"/>
  <c r="D27" i="1"/>
  <c r="C27" i="1"/>
  <c r="B27" i="1"/>
  <c r="BS26" i="1"/>
  <c r="BQ26" i="1"/>
  <c r="BP26" i="1"/>
  <c r="BK26" i="1"/>
  <c r="BI26" i="1"/>
  <c r="BH26" i="1"/>
  <c r="BC26" i="1"/>
  <c r="BA26" i="1"/>
  <c r="AV26" i="1"/>
  <c r="AT26" i="1"/>
  <c r="AR26" i="1"/>
  <c r="AQ26" i="1"/>
  <c r="AP26" i="1"/>
  <c r="AO26" i="1"/>
  <c r="AN26" i="1"/>
  <c r="AM26" i="1"/>
  <c r="AL26" i="1"/>
  <c r="AK26" i="1"/>
  <c r="AJ26" i="1"/>
  <c r="AI26" i="1"/>
  <c r="AH26" i="1"/>
  <c r="AF26" i="1"/>
  <c r="AE26" i="1"/>
  <c r="AD26" i="1"/>
  <c r="AC26" i="1"/>
  <c r="AB26" i="1"/>
  <c r="AA26" i="1"/>
  <c r="Z26" i="1"/>
  <c r="T26" i="1"/>
  <c r="R26" i="1"/>
  <c r="P26" i="1"/>
  <c r="O26" i="1"/>
  <c r="N26" i="1"/>
  <c r="H26" i="1"/>
  <c r="F26" i="1"/>
  <c r="D26" i="1"/>
  <c r="C26" i="1"/>
  <c r="B26" i="1"/>
  <c r="BS25" i="1"/>
  <c r="BQ25" i="1"/>
  <c r="BP25" i="1"/>
  <c r="BK25" i="1"/>
  <c r="BI25" i="1"/>
  <c r="BH25" i="1"/>
  <c r="BC25" i="1"/>
  <c r="BA25" i="1"/>
  <c r="AV25" i="1"/>
  <c r="AT25" i="1"/>
  <c r="AR25" i="1"/>
  <c r="AQ25" i="1"/>
  <c r="AP25" i="1"/>
  <c r="AO25" i="1"/>
  <c r="AN25" i="1"/>
  <c r="AM25" i="1"/>
  <c r="AL25" i="1"/>
  <c r="AK25" i="1"/>
  <c r="AJ25" i="1"/>
  <c r="AI25" i="1"/>
  <c r="AH25" i="1"/>
  <c r="AF25" i="1"/>
  <c r="AE25" i="1"/>
  <c r="AD25" i="1"/>
  <c r="AC25" i="1"/>
  <c r="AB25" i="1"/>
  <c r="AA25" i="1"/>
  <c r="Z25" i="1"/>
  <c r="T25" i="1"/>
  <c r="R25" i="1"/>
  <c r="P25" i="1"/>
  <c r="O25" i="1"/>
  <c r="N25" i="1"/>
  <c r="H25" i="1"/>
  <c r="F25" i="1"/>
  <c r="D25" i="1"/>
  <c r="C25" i="1"/>
  <c r="B25" i="1"/>
  <c r="BS24" i="1"/>
  <c r="BQ24" i="1"/>
  <c r="BP24" i="1"/>
  <c r="BK24" i="1"/>
  <c r="BI24" i="1"/>
  <c r="BH24" i="1"/>
  <c r="BC24" i="1"/>
  <c r="BA24" i="1"/>
  <c r="AV24" i="1"/>
  <c r="AT24" i="1"/>
  <c r="AR24" i="1"/>
  <c r="AQ24" i="1"/>
  <c r="AP24" i="1"/>
  <c r="AO24" i="1"/>
  <c r="AN24" i="1"/>
  <c r="AM24" i="1"/>
  <c r="AL24" i="1"/>
  <c r="AK24" i="1"/>
  <c r="AJ24" i="1"/>
  <c r="AI24" i="1"/>
  <c r="AH24" i="1"/>
  <c r="AF24" i="1"/>
  <c r="AE24" i="1"/>
  <c r="AD24" i="1"/>
  <c r="AC24" i="1"/>
  <c r="AB24" i="1"/>
  <c r="AA24" i="1"/>
  <c r="Z24" i="1"/>
  <c r="T24" i="1"/>
  <c r="R24" i="1"/>
  <c r="P24" i="1"/>
  <c r="O24" i="1"/>
  <c r="N24" i="1"/>
  <c r="H24" i="1"/>
  <c r="F24" i="1"/>
  <c r="D24" i="1"/>
  <c r="C24" i="1"/>
  <c r="B24" i="1"/>
  <c r="AR23" i="1"/>
  <c r="AQ23" i="1"/>
  <c r="AP23" i="1"/>
  <c r="AO23" i="1"/>
  <c r="AN23" i="1"/>
  <c r="AM23" i="1"/>
  <c r="AL23" i="1"/>
  <c r="AK23" i="1"/>
  <c r="AJ23" i="1"/>
  <c r="AI23" i="1"/>
  <c r="AH23" i="1"/>
  <c r="AF23" i="1"/>
  <c r="AE23" i="1"/>
  <c r="AD23" i="1"/>
  <c r="AC23" i="1"/>
  <c r="AB23" i="1"/>
  <c r="AA23" i="1"/>
  <c r="Z23" i="1"/>
  <c r="P23" i="1"/>
  <c r="O23" i="1"/>
  <c r="N23" i="1"/>
  <c r="D23" i="1"/>
  <c r="C23" i="1"/>
  <c r="B23" i="1"/>
  <c r="AR22" i="1"/>
  <c r="AQ22" i="1"/>
  <c r="AP22" i="1"/>
  <c r="AO22" i="1"/>
  <c r="AN22" i="1"/>
  <c r="AM22" i="1"/>
  <c r="AL22" i="1"/>
  <c r="AK22" i="1"/>
  <c r="AJ22" i="1"/>
  <c r="AI22" i="1"/>
  <c r="AH22" i="1"/>
  <c r="AF22" i="1"/>
  <c r="AE22" i="1"/>
  <c r="AD22" i="1"/>
  <c r="AC22" i="1"/>
  <c r="AB22" i="1"/>
  <c r="AA22" i="1"/>
  <c r="Z22" i="1"/>
  <c r="P22" i="1"/>
  <c r="O22" i="1"/>
  <c r="N22" i="1"/>
  <c r="D22" i="1"/>
  <c r="C22" i="1"/>
  <c r="B22" i="1"/>
  <c r="AR21" i="1"/>
  <c r="AQ21" i="1"/>
  <c r="AP21" i="1"/>
  <c r="AO21" i="1"/>
  <c r="AN21" i="1"/>
  <c r="AM21" i="1"/>
  <c r="AL21" i="1"/>
  <c r="AK21" i="1"/>
  <c r="AJ21" i="1"/>
  <c r="AI21" i="1"/>
  <c r="AH21" i="1"/>
  <c r="AF21" i="1"/>
  <c r="AE21" i="1"/>
  <c r="AD21" i="1"/>
  <c r="AC21" i="1"/>
  <c r="AB21" i="1"/>
  <c r="AA21" i="1"/>
  <c r="Z21" i="1"/>
  <c r="P21" i="1"/>
  <c r="O21" i="1"/>
  <c r="N21" i="1"/>
  <c r="D21" i="1"/>
  <c r="C21" i="1"/>
  <c r="B21" i="1"/>
  <c r="AR20" i="1"/>
  <c r="AQ20" i="1"/>
  <c r="AP20" i="1"/>
  <c r="AO20" i="1"/>
  <c r="AN20" i="1"/>
  <c r="AM20" i="1"/>
  <c r="AL20" i="1"/>
  <c r="AK20" i="1"/>
  <c r="AJ20" i="1"/>
  <c r="AI20" i="1"/>
  <c r="AH20" i="1"/>
  <c r="AF20" i="1"/>
  <c r="AE20" i="1"/>
  <c r="AD20" i="1"/>
  <c r="AC20" i="1"/>
  <c r="AB20" i="1"/>
  <c r="AA20" i="1"/>
  <c r="Z20" i="1"/>
  <c r="P20" i="1"/>
  <c r="O20" i="1"/>
  <c r="N20" i="1"/>
  <c r="D20" i="1"/>
  <c r="C20" i="1"/>
  <c r="B20" i="1"/>
  <c r="AR19" i="1"/>
  <c r="AQ19" i="1"/>
  <c r="AP19" i="1"/>
  <c r="AO19" i="1"/>
  <c r="AN19" i="1"/>
  <c r="AM19" i="1"/>
  <c r="AL19" i="1"/>
  <c r="AK19" i="1"/>
  <c r="AJ19" i="1"/>
  <c r="AI19" i="1"/>
  <c r="AH19" i="1"/>
  <c r="AF19" i="1"/>
  <c r="AE19" i="1"/>
  <c r="AD19" i="1"/>
  <c r="AC19" i="1"/>
  <c r="AB19" i="1"/>
  <c r="AA19" i="1"/>
  <c r="Z19" i="1"/>
  <c r="P19" i="1"/>
  <c r="O19" i="1"/>
  <c r="N19" i="1"/>
  <c r="D19" i="1"/>
  <c r="C19" i="1"/>
  <c r="B19" i="1"/>
  <c r="AR18" i="1"/>
  <c r="AQ18" i="1"/>
  <c r="AP18" i="1"/>
  <c r="AO18" i="1"/>
  <c r="AN18" i="1"/>
  <c r="AM18" i="1"/>
  <c r="AL18" i="1"/>
  <c r="AK18" i="1"/>
  <c r="AJ18" i="1"/>
  <c r="AI18" i="1"/>
  <c r="AH18" i="1"/>
  <c r="AF18" i="1"/>
  <c r="AE18" i="1"/>
  <c r="AD18" i="1"/>
  <c r="AC18" i="1"/>
  <c r="AB18" i="1"/>
  <c r="AA18" i="1"/>
  <c r="Z18" i="1"/>
  <c r="P18" i="1"/>
  <c r="O18" i="1"/>
  <c r="N18" i="1"/>
  <c r="D18" i="1"/>
  <c r="C18" i="1"/>
  <c r="B18" i="1"/>
  <c r="AR17" i="1"/>
  <c r="AQ17" i="1"/>
  <c r="AP17" i="1"/>
  <c r="AO17" i="1"/>
  <c r="AN17" i="1"/>
  <c r="AM17" i="1"/>
  <c r="AL17" i="1"/>
  <c r="AK17" i="1"/>
  <c r="AJ17" i="1"/>
  <c r="AI17" i="1"/>
  <c r="AH17" i="1"/>
  <c r="AF17" i="1"/>
  <c r="AE17" i="1"/>
  <c r="AD17" i="1"/>
  <c r="AC17" i="1"/>
  <c r="AB17" i="1"/>
  <c r="AA17" i="1"/>
  <c r="Z17" i="1"/>
  <c r="P17" i="1"/>
  <c r="O17" i="1"/>
  <c r="N17" i="1"/>
  <c r="D17" i="1"/>
  <c r="C17" i="1"/>
  <c r="B17" i="1"/>
  <c r="AR16" i="1"/>
  <c r="AQ16" i="1"/>
  <c r="AP16" i="1"/>
  <c r="AO16" i="1"/>
  <c r="AN16" i="1"/>
  <c r="AM16" i="1"/>
  <c r="AL16" i="1"/>
  <c r="AK16" i="1"/>
  <c r="AJ16" i="1"/>
  <c r="AI16" i="1"/>
  <c r="AH16" i="1"/>
  <c r="AF16" i="1"/>
  <c r="AE16" i="1"/>
  <c r="AD16" i="1"/>
  <c r="AC16" i="1"/>
  <c r="AB16" i="1"/>
  <c r="AA16" i="1"/>
  <c r="Z16" i="1"/>
  <c r="P16" i="1"/>
  <c r="O16" i="1"/>
  <c r="N16" i="1"/>
  <c r="D16" i="1"/>
  <c r="C16" i="1"/>
  <c r="B16" i="1"/>
  <c r="AR15" i="1"/>
  <c r="AQ15" i="1"/>
  <c r="AP15" i="1"/>
  <c r="AO15" i="1"/>
  <c r="AN15" i="1"/>
  <c r="AM15" i="1"/>
  <c r="AL15" i="1"/>
  <c r="AK15" i="1"/>
  <c r="AJ15" i="1"/>
  <c r="AI15" i="1"/>
  <c r="AH15" i="1"/>
  <c r="AF15" i="1"/>
  <c r="AE15" i="1"/>
  <c r="AD15" i="1"/>
  <c r="AC15" i="1"/>
  <c r="AB15" i="1"/>
  <c r="AA15" i="1"/>
  <c r="Z15" i="1"/>
  <c r="P15" i="1"/>
  <c r="O15" i="1"/>
  <c r="N15" i="1"/>
  <c r="D15" i="1"/>
  <c r="C15" i="1"/>
  <c r="B15" i="1"/>
  <c r="AR14" i="1"/>
  <c r="AQ14" i="1"/>
  <c r="AP14" i="1"/>
  <c r="AO14" i="1"/>
  <c r="AN14" i="1"/>
  <c r="AM14" i="1"/>
  <c r="AL14" i="1"/>
  <c r="AK14" i="1"/>
  <c r="AJ14" i="1"/>
  <c r="AI14" i="1"/>
  <c r="AH14" i="1"/>
  <c r="AF14" i="1"/>
  <c r="AE14" i="1"/>
  <c r="AD14" i="1"/>
  <c r="AC14" i="1"/>
  <c r="AB14" i="1"/>
  <c r="AA14" i="1"/>
  <c r="Z14" i="1"/>
  <c r="P14" i="1"/>
  <c r="O14" i="1"/>
  <c r="N14" i="1"/>
  <c r="D14" i="1"/>
  <c r="C14" i="1"/>
  <c r="B14" i="1"/>
  <c r="AR13" i="1"/>
  <c r="AQ13" i="1"/>
  <c r="AP13" i="1"/>
  <c r="AO13" i="1"/>
  <c r="AN13" i="1"/>
  <c r="AM13" i="1"/>
  <c r="AL13" i="1"/>
  <c r="AK13" i="1"/>
  <c r="AJ13" i="1"/>
  <c r="AI13" i="1"/>
  <c r="AH13" i="1"/>
  <c r="AF13" i="1"/>
  <c r="AE13" i="1"/>
  <c r="AD13" i="1"/>
  <c r="AC13" i="1"/>
  <c r="AB13" i="1"/>
  <c r="AA13" i="1"/>
  <c r="Z13" i="1"/>
  <c r="P13" i="1"/>
  <c r="O13" i="1"/>
  <c r="N13" i="1"/>
  <c r="D13" i="1"/>
  <c r="C13" i="1"/>
  <c r="B13" i="1"/>
  <c r="AR12" i="1"/>
  <c r="AQ12" i="1"/>
  <c r="AP12" i="1"/>
  <c r="AO12" i="1"/>
  <c r="AN12" i="1"/>
  <c r="AM12" i="1"/>
  <c r="AL12" i="1"/>
  <c r="AK12" i="1"/>
  <c r="AJ12" i="1"/>
  <c r="AI12" i="1"/>
  <c r="AH12" i="1"/>
  <c r="AF12" i="1"/>
  <c r="AE12" i="1"/>
  <c r="AD12" i="1"/>
  <c r="AC12" i="1"/>
  <c r="AB12" i="1"/>
  <c r="AA12" i="1"/>
  <c r="Z12" i="1"/>
  <c r="P12" i="1"/>
  <c r="O12" i="1"/>
  <c r="N12" i="1"/>
  <c r="D12" i="1"/>
  <c r="C12" i="1"/>
  <c r="B12" i="1"/>
  <c r="AR11" i="1"/>
  <c r="AQ11" i="1"/>
  <c r="AP11" i="1"/>
  <c r="AO11" i="1"/>
  <c r="AN11" i="1"/>
  <c r="AM11" i="1"/>
  <c r="AL11" i="1"/>
  <c r="AK11" i="1"/>
  <c r="AJ11" i="1"/>
  <c r="AI11" i="1"/>
  <c r="AH11" i="1"/>
  <c r="AF11" i="1"/>
  <c r="AE11" i="1"/>
  <c r="AD11" i="1"/>
  <c r="AC11" i="1"/>
  <c r="AB11" i="1"/>
  <c r="AA11" i="1"/>
  <c r="Z11" i="1"/>
  <c r="P11" i="1"/>
  <c r="O11" i="1"/>
  <c r="N11" i="1"/>
  <c r="D11" i="1"/>
  <c r="C11" i="1"/>
  <c r="B11" i="1"/>
  <c r="AR10" i="1"/>
  <c r="AQ10" i="1"/>
  <c r="AP10" i="1"/>
  <c r="AO10" i="1"/>
  <c r="AN10" i="1"/>
  <c r="AM10" i="1"/>
  <c r="AL10" i="1"/>
  <c r="AK10" i="1"/>
  <c r="AJ10" i="1"/>
  <c r="AI10" i="1"/>
  <c r="AH10" i="1"/>
  <c r="AF10" i="1"/>
  <c r="AE10" i="1"/>
  <c r="AD10" i="1"/>
  <c r="AC10" i="1"/>
  <c r="AB10" i="1"/>
  <c r="AA10" i="1"/>
  <c r="Z10" i="1"/>
  <c r="P10" i="1"/>
  <c r="O10" i="1"/>
  <c r="N10" i="1"/>
  <c r="D10" i="1"/>
  <c r="C10" i="1"/>
  <c r="B10" i="1"/>
  <c r="AH9" i="1"/>
  <c r="AF9" i="1"/>
  <c r="AM9" i="1" s="1"/>
  <c r="AE9" i="1"/>
  <c r="AD9" i="1"/>
  <c r="AC9" i="1"/>
  <c r="AB9" i="1"/>
  <c r="AA9" i="1"/>
  <c r="Z9" i="1"/>
  <c r="AH8" i="1"/>
  <c r="AF8" i="1"/>
  <c r="AM8" i="1" s="1"/>
  <c r="AE8" i="1"/>
  <c r="AD8" i="1"/>
  <c r="AC8" i="1"/>
  <c r="AB8" i="1"/>
  <c r="AA8" i="1"/>
  <c r="Z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L7" i="1"/>
  <c r="AL8" i="1" s="1"/>
  <c r="AL9" i="1" s="1"/>
  <c r="AH7" i="1"/>
  <c r="AF7" i="1"/>
  <c r="AM7" i="1" s="1"/>
  <c r="AE7" i="1"/>
  <c r="AD7" i="1"/>
  <c r="AC7" i="1"/>
  <c r="AB7" i="1"/>
  <c r="AA7" i="1"/>
  <c r="Z7" i="1"/>
  <c r="BE6" i="1"/>
  <c r="AY6" i="1"/>
  <c r="BN6" i="1" s="1"/>
  <c r="BV6" i="1" s="1"/>
  <c r="AX6" i="1"/>
  <c r="BM6" i="1" s="1"/>
  <c r="BU6" i="1" s="1"/>
  <c r="AW6" i="1"/>
  <c r="BD6" i="1" s="1"/>
  <c r="AV6" i="1"/>
  <c r="BC6" i="1" s="1"/>
  <c r="AU6" i="1"/>
  <c r="BB6" i="1" s="1"/>
  <c r="AT6" i="1"/>
  <c r="BA6" i="1" s="1"/>
  <c r="AR6" i="1"/>
  <c r="AP6" i="1"/>
  <c r="AM6" i="1"/>
  <c r="AK6" i="1"/>
  <c r="AJ6" i="1"/>
  <c r="AI6" i="1"/>
  <c r="AH6" i="1"/>
  <c r="AD6" i="1"/>
  <c r="AE6" i="1" s="1"/>
  <c r="AF6" i="1" s="1"/>
  <c r="AC6" i="1"/>
  <c r="AA6" i="1"/>
  <c r="X5" i="1"/>
  <c r="W5" i="1"/>
  <c r="V5" i="1"/>
  <c r="T5" i="1"/>
  <c r="S5" i="1"/>
  <c r="R5" i="1"/>
  <c r="P5" i="1"/>
  <c r="O5" i="1"/>
  <c r="AO6" i="1" s="1"/>
  <c r="N5" i="1"/>
  <c r="AN6" i="1" s="1"/>
  <c r="V3" i="1"/>
  <c r="R3" i="1"/>
  <c r="N3" i="1"/>
  <c r="BF6" i="1" l="1"/>
  <c r="BI6" i="1"/>
  <c r="BQ6" i="1" s="1"/>
  <c r="BJ6" i="1"/>
  <c r="BR6" i="1" s="1"/>
  <c r="BK6" i="1"/>
  <c r="BS6" i="1" s="1"/>
  <c r="BL6" i="1"/>
  <c r="BT6" i="1" s="1"/>
</calcChain>
</file>

<file path=xl/sharedStrings.xml><?xml version="1.0" encoding="utf-8"?>
<sst xmlns="http://schemas.openxmlformats.org/spreadsheetml/2006/main" count="30" uniqueCount="27">
  <si>
    <t>Oil Reserves and Contingent Resources</t>
  </si>
  <si>
    <t>Gas Reserves and Contingent Resources</t>
  </si>
  <si>
    <t>Reserves</t>
  </si>
  <si>
    <t>Potential Additional
Resources (PARS)</t>
  </si>
  <si>
    <t>Contingent Resources</t>
  </si>
  <si>
    <t>Proved</t>
  </si>
  <si>
    <t>Probable</t>
  </si>
  <si>
    <t>Possible</t>
  </si>
  <si>
    <t>Lower</t>
  </si>
  <si>
    <t>Central</t>
  </si>
  <si>
    <t>Upper</t>
  </si>
  <si>
    <t>1C</t>
  </si>
  <si>
    <t>2C</t>
  </si>
  <si>
    <t>3C</t>
  </si>
  <si>
    <t>Oil Production</t>
  </si>
  <si>
    <t>Cumulative Oil Production to end of year</t>
  </si>
  <si>
    <t>Gross Gas Production</t>
  </si>
  <si>
    <t>Producers' Own Use</t>
  </si>
  <si>
    <t>Net Gas Production</t>
  </si>
  <si>
    <t>Cumulative Gross Gas Production to end of year</t>
  </si>
  <si>
    <t>Cumulative Net Gas Production to end of year</t>
  </si>
  <si>
    <t>Oil (million tonnes)</t>
  </si>
  <si>
    <t>Gas (bcm)</t>
  </si>
  <si>
    <t>million tonnes</t>
  </si>
  <si>
    <t>billion cubic metres</t>
  </si>
  <si>
    <t>bcm</t>
  </si>
  <si>
    <t>Cumulative Producers' Own Use (as negative)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</si>
</sst>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1" xfId="0" quotePrefix="1" applyFont="1" applyBorder="1"/>
    <xf numFmtId="0" fontId="1" fillId="0" borderId="2" xfId="0" quotePrefix="1" applyFont="1" applyBorder="1"/>
    <xf numFmtId="0" fontId="1" fillId="0" borderId="3" xfId="0" quotePrefix="1" applyFont="1" applyBorder="1"/>
    <xf numFmtId="0" fontId="1" fillId="0" borderId="0" xfId="0" applyFont="1"/>
    <xf numFmtId="0" fontId="1" fillId="0" borderId="4" xfId="0" quotePrefix="1" applyFont="1" applyBorder="1" applyAlignment="1">
      <alignment vertical="center"/>
    </xf>
    <xf numFmtId="0" fontId="1" fillId="0" borderId="5" xfId="0" quotePrefix="1" applyFont="1" applyBorder="1" applyAlignment="1">
      <alignment vertical="center"/>
    </xf>
    <xf numFmtId="0" fontId="1" fillId="0" borderId="6" xfId="0" quotePrefix="1" applyFont="1" applyBorder="1" applyAlignment="1">
      <alignment vertical="center"/>
    </xf>
    <xf numFmtId="0" fontId="1" fillId="0" borderId="0" xfId="0" quotePrefix="1" applyFont="1" applyAlignment="1">
      <alignment horizontal="center"/>
    </xf>
    <xf numFmtId="0" fontId="1" fillId="0" borderId="4" xfId="0" quotePrefix="1" applyFont="1" applyBorder="1"/>
    <xf numFmtId="0" fontId="1" fillId="0" borderId="5" xfId="0" quotePrefix="1" applyFont="1" applyBorder="1"/>
    <xf numFmtId="0" fontId="1" fillId="0" borderId="6" xfId="0" quotePrefix="1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quotePrefix="1" applyFont="1" applyBorder="1" applyAlignment="1">
      <alignment vertical="center"/>
    </xf>
    <xf numFmtId="0" fontId="1" fillId="0" borderId="8" xfId="0" quotePrefix="1" applyFont="1" applyBorder="1" applyAlignment="1">
      <alignment vertical="center"/>
    </xf>
    <xf numFmtId="0" fontId="1" fillId="0" borderId="9" xfId="0" quotePrefix="1" applyFont="1" applyBorder="1" applyAlignment="1">
      <alignment vertical="center"/>
    </xf>
    <xf numFmtId="0" fontId="1" fillId="0" borderId="7" xfId="0" quotePrefix="1" applyFont="1" applyBorder="1"/>
    <xf numFmtId="0" fontId="1" fillId="0" borderId="8" xfId="0" quotePrefix="1" applyFont="1" applyBorder="1"/>
    <xf numFmtId="0" fontId="1" fillId="0" borderId="9" xfId="0" quotePrefix="1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quotePrefix="1" applyAlignment="1">
      <alignment horizontal="right"/>
    </xf>
    <xf numFmtId="0" fontId="0" fillId="0" borderId="8" xfId="0" applyBorder="1"/>
    <xf numFmtId="0" fontId="0" fillId="0" borderId="8" xfId="0" quotePrefix="1" applyBorder="1"/>
    <xf numFmtId="0" fontId="1" fillId="0" borderId="8" xfId="0" quotePrefix="1" applyFont="1" applyBorder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sers\Mike\Documents\historic_estimates_of_oil_and_gas_reserves_and_contingent_resources_1973_to_2024_with_links.xlsx" TargetMode="External"/><Relationship Id="rId1" Type="http://schemas.openxmlformats.org/officeDocument/2006/relationships/externalLinkPath" Target="file:///E:\Users\Mike\Documents\historic_estimates_of_oil_and_gas_reserves_and_contingent_resources_1973_to_2024_with_li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erves &amp; Contingent Resources"/>
      <sheetName val="Accessible"/>
      <sheetName val="Oil Reserves"/>
      <sheetName val="Oil Discovered Resources"/>
      <sheetName val="Gas Reserves"/>
      <sheetName val="Gas Discovered Resources"/>
      <sheetName val="Oil Reserves (2)"/>
      <sheetName val="Oil Discovered Resources (2)"/>
      <sheetName val="Gas Reserves (2)"/>
      <sheetName val="Gas Discovered Resources (2)"/>
    </sheetNames>
    <sheetDataSet>
      <sheetData sheetId="0">
        <row r="7">
          <cell r="Z7">
            <v>0.156</v>
          </cell>
          <cell r="AA7">
            <v>22.900362780329996</v>
          </cell>
          <cell r="AB7">
            <v>10.949644502233353</v>
          </cell>
          <cell r="AC7">
            <v>0.10730651612188602</v>
          </cell>
          <cell r="AD7">
            <v>10.842337986111467</v>
          </cell>
          <cell r="AE7">
            <v>24.803217502233352</v>
          </cell>
          <cell r="AF7">
            <v>24.560145970711467</v>
          </cell>
          <cell r="AH7">
            <v>22.900362780329996</v>
          </cell>
        </row>
        <row r="8">
          <cell r="Z8">
            <v>0.21199999999999999</v>
          </cell>
          <cell r="AA8">
            <v>23.112362780329995</v>
          </cell>
          <cell r="AB8">
            <v>18.19629755898314</v>
          </cell>
          <cell r="AC8">
            <v>0.1783237160780331</v>
          </cell>
          <cell r="AD8">
            <v>18.017973842905107</v>
          </cell>
          <cell r="AE8">
            <v>42.999515061216492</v>
          </cell>
          <cell r="AF8">
            <v>42.578119813616574</v>
          </cell>
          <cell r="AH8">
            <v>23.112362780329995</v>
          </cell>
        </row>
        <row r="9">
          <cell r="Z9">
            <v>0.33300000000000002</v>
          </cell>
          <cell r="AA9">
            <v>23.445362780329994</v>
          </cell>
          <cell r="AB9">
            <v>26.255886755595046</v>
          </cell>
          <cell r="AC9">
            <v>0.2573076902048328</v>
          </cell>
          <cell r="AD9">
            <v>25.998579065390214</v>
          </cell>
          <cell r="AE9">
            <v>69.255401816811542</v>
          </cell>
          <cell r="AF9">
            <v>68.576698879006784</v>
          </cell>
          <cell r="AH9">
            <v>23.445362780329994</v>
          </cell>
        </row>
        <row r="10">
          <cell r="B10">
            <v>895</v>
          </cell>
          <cell r="C10">
            <v>1290</v>
          </cell>
          <cell r="D10">
            <v>1550</v>
          </cell>
          <cell r="N10">
            <v>787</v>
          </cell>
          <cell r="O10">
            <v>988</v>
          </cell>
          <cell r="P10">
            <v>1175</v>
          </cell>
          <cell r="Z10">
            <v>0.372</v>
          </cell>
          <cell r="AA10">
            <v>23.817362780329994</v>
          </cell>
          <cell r="AB10">
            <v>28.507453811065094</v>
          </cell>
          <cell r="AC10">
            <v>0.27937304734843948</v>
          </cell>
          <cell r="AD10">
            <v>28.228080763716655</v>
          </cell>
          <cell r="AE10">
            <v>97.762855627876633</v>
          </cell>
          <cell r="AF10">
            <v>96.804779642723446</v>
          </cell>
          <cell r="AH10">
            <v>23.817362780329994</v>
          </cell>
          <cell r="AI10">
            <v>895</v>
          </cell>
          <cell r="AJ10">
            <v>395</v>
          </cell>
          <cell r="AK10">
            <v>260</v>
          </cell>
          <cell r="AL10">
            <v>-0.8223109697531914</v>
          </cell>
          <cell r="AM10">
            <v>96.804779642723446</v>
          </cell>
          <cell r="AN10">
            <v>787</v>
          </cell>
          <cell r="AO10">
            <v>201</v>
          </cell>
          <cell r="AP10">
            <v>187</v>
          </cell>
          <cell r="AQ10">
            <v>0</v>
          </cell>
          <cell r="AR10">
            <v>0</v>
          </cell>
        </row>
        <row r="11">
          <cell r="B11">
            <v>1060</v>
          </cell>
          <cell r="C11">
            <v>1365</v>
          </cell>
          <cell r="D11">
            <v>1800</v>
          </cell>
          <cell r="N11">
            <v>762</v>
          </cell>
          <cell r="O11">
            <v>1031</v>
          </cell>
          <cell r="P11">
            <v>1258</v>
          </cell>
          <cell r="Z11">
            <v>0.41</v>
          </cell>
          <cell r="AA11">
            <v>24.227362780329994</v>
          </cell>
          <cell r="AB11">
            <v>34.380603959094188</v>
          </cell>
          <cell r="AC11">
            <v>0.33692991879912171</v>
          </cell>
          <cell r="AD11">
            <v>34.043674040295066</v>
          </cell>
          <cell r="AE11">
            <v>132.14345958697083</v>
          </cell>
          <cell r="AF11">
            <v>130.8484536830185</v>
          </cell>
          <cell r="AH11">
            <v>24.227362780329994</v>
          </cell>
          <cell r="AI11">
            <v>1060</v>
          </cell>
          <cell r="AJ11">
            <v>305</v>
          </cell>
          <cell r="AK11">
            <v>435</v>
          </cell>
          <cell r="AL11">
            <v>-1.1592408885523131</v>
          </cell>
          <cell r="AM11">
            <v>130.8484536830185</v>
          </cell>
          <cell r="AN11">
            <v>762</v>
          </cell>
          <cell r="AO11">
            <v>269</v>
          </cell>
          <cell r="AP11">
            <v>227</v>
          </cell>
          <cell r="AQ11">
            <v>0</v>
          </cell>
          <cell r="AR11">
            <v>0</v>
          </cell>
        </row>
        <row r="12">
          <cell r="B12">
            <v>1350</v>
          </cell>
          <cell r="C12">
            <v>1930</v>
          </cell>
          <cell r="D12">
            <v>2290</v>
          </cell>
          <cell r="N12">
            <v>815</v>
          </cell>
          <cell r="O12">
            <v>1140</v>
          </cell>
          <cell r="P12">
            <v>1430</v>
          </cell>
          <cell r="Z12">
            <v>1.5640000000000001</v>
          </cell>
          <cell r="AA12">
            <v>25.791362780329994</v>
          </cell>
          <cell r="AB12">
            <v>35.800628291892515</v>
          </cell>
          <cell r="AC12">
            <v>0.35084615726054835</v>
          </cell>
          <cell r="AD12">
            <v>35.449782134631967</v>
          </cell>
          <cell r="AE12">
            <v>167.94408787886334</v>
          </cell>
          <cell r="AF12">
            <v>166.29823581765046</v>
          </cell>
          <cell r="AH12">
            <v>25.791362780329994</v>
          </cell>
          <cell r="AI12">
            <v>1350</v>
          </cell>
          <cell r="AJ12">
            <v>580</v>
          </cell>
          <cell r="AK12">
            <v>360</v>
          </cell>
          <cell r="AL12">
            <v>-1.5100870458128615</v>
          </cell>
          <cell r="AM12">
            <v>166.29823581765046</v>
          </cell>
          <cell r="AN12">
            <v>815</v>
          </cell>
          <cell r="AO12">
            <v>325</v>
          </cell>
          <cell r="AP12">
            <v>290</v>
          </cell>
          <cell r="AQ12">
            <v>0</v>
          </cell>
          <cell r="AR12">
            <v>0</v>
          </cell>
        </row>
        <row r="13">
          <cell r="B13">
            <v>1380</v>
          </cell>
          <cell r="C13">
            <v>1950</v>
          </cell>
          <cell r="D13">
            <v>2500</v>
          </cell>
          <cell r="N13">
            <v>809</v>
          </cell>
          <cell r="O13">
            <v>1081</v>
          </cell>
          <cell r="P13">
            <v>1443</v>
          </cell>
          <cell r="Z13">
            <v>12.169</v>
          </cell>
          <cell r="AA13">
            <v>37.960362780329994</v>
          </cell>
          <cell r="AB13">
            <v>37.91263604218328</v>
          </cell>
          <cell r="AC13">
            <v>0.37154383321339424</v>
          </cell>
          <cell r="AD13">
            <v>37.541092208969886</v>
          </cell>
          <cell r="AE13">
            <v>205.85672392104664</v>
          </cell>
          <cell r="AF13">
            <v>203.83932802662036</v>
          </cell>
          <cell r="AH13">
            <v>37.960362780329994</v>
          </cell>
          <cell r="AI13">
            <v>1380</v>
          </cell>
          <cell r="AJ13">
            <v>570</v>
          </cell>
          <cell r="AK13">
            <v>550</v>
          </cell>
          <cell r="AL13">
            <v>-1.8816308790262557</v>
          </cell>
          <cell r="AM13">
            <v>203.83932802662036</v>
          </cell>
          <cell r="AN13">
            <v>809</v>
          </cell>
          <cell r="AO13">
            <v>272</v>
          </cell>
          <cell r="AP13">
            <v>362</v>
          </cell>
          <cell r="AQ13">
            <v>0</v>
          </cell>
          <cell r="AR13">
            <v>0</v>
          </cell>
        </row>
        <row r="14">
          <cell r="B14">
            <v>1405</v>
          </cell>
          <cell r="C14">
            <v>2030</v>
          </cell>
          <cell r="D14">
            <v>2620</v>
          </cell>
          <cell r="N14">
            <v>744</v>
          </cell>
          <cell r="O14">
            <v>1098</v>
          </cell>
          <cell r="P14">
            <v>1546</v>
          </cell>
          <cell r="Z14">
            <v>38.265000000000001</v>
          </cell>
          <cell r="AA14">
            <v>76.225362780329988</v>
          </cell>
          <cell r="AB14">
            <v>39.61294127588409</v>
          </cell>
          <cell r="AC14">
            <v>0.38820682450366206</v>
          </cell>
          <cell r="AD14">
            <v>39.224734451380428</v>
          </cell>
          <cell r="AE14">
            <v>245.46966519693072</v>
          </cell>
          <cell r="AF14">
            <v>243.06406247800078</v>
          </cell>
          <cell r="AH14">
            <v>76.225362780329988</v>
          </cell>
          <cell r="AI14">
            <v>1405</v>
          </cell>
          <cell r="AJ14">
            <v>625</v>
          </cell>
          <cell r="AK14">
            <v>590</v>
          </cell>
          <cell r="AL14">
            <v>-2.2698377035299178</v>
          </cell>
          <cell r="AM14">
            <v>243.06406247800078</v>
          </cell>
          <cell r="AN14">
            <v>744</v>
          </cell>
          <cell r="AO14">
            <v>354</v>
          </cell>
          <cell r="AP14">
            <v>448</v>
          </cell>
          <cell r="AQ14">
            <v>0</v>
          </cell>
          <cell r="AR14">
            <v>0</v>
          </cell>
        </row>
        <row r="15">
          <cell r="B15">
            <v>1397</v>
          </cell>
          <cell r="C15">
            <v>1906</v>
          </cell>
          <cell r="D15">
            <v>2511</v>
          </cell>
          <cell r="N15">
            <v>706</v>
          </cell>
          <cell r="O15">
            <v>1032</v>
          </cell>
          <cell r="P15">
            <v>1480</v>
          </cell>
          <cell r="Z15">
            <v>54.006</v>
          </cell>
          <cell r="AA15">
            <v>130.23136278032999</v>
          </cell>
          <cell r="AB15">
            <v>37.933570517449759</v>
          </cell>
          <cell r="AC15">
            <v>0.37174899107100856</v>
          </cell>
          <cell r="AD15">
            <v>37.56182152637875</v>
          </cell>
          <cell r="AE15">
            <v>283.40323571438046</v>
          </cell>
          <cell r="AF15">
            <v>280.62588400437954</v>
          </cell>
          <cell r="AH15">
            <v>130.23136278032999</v>
          </cell>
          <cell r="AI15">
            <v>1397</v>
          </cell>
          <cell r="AJ15">
            <v>509</v>
          </cell>
          <cell r="AK15">
            <v>605</v>
          </cell>
          <cell r="AL15">
            <v>-2.6415866946009263</v>
          </cell>
          <cell r="AM15">
            <v>280.62588400437954</v>
          </cell>
          <cell r="AN15">
            <v>706</v>
          </cell>
          <cell r="AO15">
            <v>326</v>
          </cell>
          <cell r="AP15">
            <v>448</v>
          </cell>
          <cell r="AQ15">
            <v>0</v>
          </cell>
          <cell r="AR15">
            <v>0</v>
          </cell>
        </row>
        <row r="16">
          <cell r="B16">
            <v>1200</v>
          </cell>
          <cell r="C16">
            <v>1825</v>
          </cell>
          <cell r="D16">
            <v>2400</v>
          </cell>
          <cell r="N16">
            <v>754</v>
          </cell>
          <cell r="O16">
            <v>1077</v>
          </cell>
          <cell r="P16">
            <v>1513</v>
          </cell>
          <cell r="Z16">
            <v>77.748000000000005</v>
          </cell>
          <cell r="AA16">
            <v>207.97936278033001</v>
          </cell>
          <cell r="AB16">
            <v>38.304566374050637</v>
          </cell>
          <cell r="AC16">
            <v>0.37538475046569886</v>
          </cell>
          <cell r="AD16">
            <v>37.929181623584938</v>
          </cell>
          <cell r="AE16">
            <v>321.70780208843109</v>
          </cell>
          <cell r="AF16">
            <v>318.5550656279645</v>
          </cell>
          <cell r="AH16">
            <v>207.97936278033001</v>
          </cell>
          <cell r="AI16">
            <v>1200</v>
          </cell>
          <cell r="AJ16">
            <v>625</v>
          </cell>
          <cell r="AK16">
            <v>575</v>
          </cell>
          <cell r="AL16">
            <v>-3.0169714450666252</v>
          </cell>
          <cell r="AM16">
            <v>318.5550656279645</v>
          </cell>
          <cell r="AN16">
            <v>754</v>
          </cell>
          <cell r="AO16">
            <v>323</v>
          </cell>
          <cell r="AP16">
            <v>436</v>
          </cell>
          <cell r="AQ16">
            <v>0</v>
          </cell>
          <cell r="AR16">
            <v>0</v>
          </cell>
        </row>
        <row r="17">
          <cell r="B17">
            <v>1125</v>
          </cell>
          <cell r="C17">
            <v>1700</v>
          </cell>
          <cell r="D17">
            <v>2300</v>
          </cell>
          <cell r="N17">
            <v>739</v>
          </cell>
          <cell r="O17">
            <v>1101</v>
          </cell>
          <cell r="P17">
            <v>1559</v>
          </cell>
          <cell r="Z17">
            <v>80.466999999999999</v>
          </cell>
          <cell r="AA17">
            <v>288.44636278032999</v>
          </cell>
          <cell r="AB17">
            <v>36.414691883776662</v>
          </cell>
          <cell r="AC17">
            <v>0.65424395275761071</v>
          </cell>
          <cell r="AD17">
            <v>35.760447931019051</v>
          </cell>
          <cell r="AE17">
            <v>358.12249397220774</v>
          </cell>
          <cell r="AF17">
            <v>354.31551355898353</v>
          </cell>
          <cell r="AH17">
            <v>288.44636278032999</v>
          </cell>
          <cell r="AI17">
            <v>1125</v>
          </cell>
          <cell r="AJ17">
            <v>575</v>
          </cell>
          <cell r="AK17">
            <v>600</v>
          </cell>
          <cell r="AL17">
            <v>-3.6712153978242359</v>
          </cell>
          <cell r="AM17">
            <v>354.31551355898353</v>
          </cell>
          <cell r="AN17">
            <v>739</v>
          </cell>
          <cell r="AO17">
            <v>362</v>
          </cell>
          <cell r="AP17">
            <v>458</v>
          </cell>
          <cell r="AQ17">
            <v>0</v>
          </cell>
          <cell r="AR17">
            <v>0</v>
          </cell>
        </row>
        <row r="18">
          <cell r="B18">
            <v>1050</v>
          </cell>
          <cell r="C18">
            <v>1625</v>
          </cell>
          <cell r="D18">
            <v>2300</v>
          </cell>
          <cell r="N18">
            <v>664</v>
          </cell>
          <cell r="O18">
            <v>1007</v>
          </cell>
          <cell r="P18">
            <v>1405</v>
          </cell>
          <cell r="Z18">
            <v>89.453999999999994</v>
          </cell>
          <cell r="AA18">
            <v>377.90036278033</v>
          </cell>
          <cell r="AB18">
            <v>36.333281875167607</v>
          </cell>
          <cell r="AC18">
            <v>0.94949644002211642</v>
          </cell>
          <cell r="AD18">
            <v>35.383785435145491</v>
          </cell>
          <cell r="AE18">
            <v>394.45577584737532</v>
          </cell>
          <cell r="AF18">
            <v>389.69929899412904</v>
          </cell>
          <cell r="AH18">
            <v>377.90036278033</v>
          </cell>
          <cell r="AI18">
            <v>1050</v>
          </cell>
          <cell r="AJ18">
            <v>575</v>
          </cell>
          <cell r="AK18">
            <v>675</v>
          </cell>
          <cell r="AL18">
            <v>-4.6207118378463523</v>
          </cell>
          <cell r="AM18">
            <v>389.69929899412904</v>
          </cell>
          <cell r="AN18">
            <v>664</v>
          </cell>
          <cell r="AO18">
            <v>343</v>
          </cell>
          <cell r="AP18">
            <v>398</v>
          </cell>
          <cell r="AQ18">
            <v>0</v>
          </cell>
          <cell r="AR18">
            <v>0</v>
          </cell>
        </row>
        <row r="19">
          <cell r="B19">
            <v>993</v>
          </cell>
          <cell r="C19">
            <v>1468</v>
          </cell>
          <cell r="D19">
            <v>2093</v>
          </cell>
          <cell r="N19">
            <v>633</v>
          </cell>
          <cell r="O19">
            <v>941</v>
          </cell>
          <cell r="P19">
            <v>1467</v>
          </cell>
          <cell r="Z19">
            <v>103.211</v>
          </cell>
          <cell r="AA19">
            <v>481.11136278033001</v>
          </cell>
          <cell r="AB19">
            <v>36.928738884242144</v>
          </cell>
          <cell r="AC19">
            <v>1.2666354266536572</v>
          </cell>
          <cell r="AD19">
            <v>35.662103457588486</v>
          </cell>
          <cell r="AE19">
            <v>431.38451473161746</v>
          </cell>
          <cell r="AF19">
            <v>425.36140245171754</v>
          </cell>
          <cell r="AH19">
            <v>481.11136278033001</v>
          </cell>
          <cell r="AI19">
            <v>993</v>
          </cell>
          <cell r="AJ19">
            <v>475</v>
          </cell>
          <cell r="AK19">
            <v>625</v>
          </cell>
          <cell r="AL19">
            <v>-5.8873472645000096</v>
          </cell>
          <cell r="AM19">
            <v>425.36140245171754</v>
          </cell>
          <cell r="AN19">
            <v>633</v>
          </cell>
          <cell r="AO19">
            <v>308</v>
          </cell>
          <cell r="AP19">
            <v>526</v>
          </cell>
          <cell r="AQ19">
            <v>0</v>
          </cell>
          <cell r="AR19">
            <v>0</v>
          </cell>
        </row>
        <row r="20">
          <cell r="B20">
            <v>925</v>
          </cell>
          <cell r="C20">
            <v>1375</v>
          </cell>
          <cell r="D20">
            <v>2000</v>
          </cell>
          <cell r="N20">
            <v>712</v>
          </cell>
          <cell r="O20">
            <v>1149</v>
          </cell>
          <cell r="P20">
            <v>1689</v>
          </cell>
          <cell r="Z20">
            <v>114.96</v>
          </cell>
          <cell r="AA20">
            <v>596.07136278032999</v>
          </cell>
          <cell r="AB20">
            <v>38.077780640489188</v>
          </cell>
          <cell r="AC20">
            <v>1.6170084855409215</v>
          </cell>
          <cell r="AD20">
            <v>36.460772154948266</v>
          </cell>
          <cell r="AE20">
            <v>469.46229537210667</v>
          </cell>
          <cell r="AF20">
            <v>461.82217460666578</v>
          </cell>
          <cell r="AH20">
            <v>596.07136278032999</v>
          </cell>
          <cell r="AI20">
            <v>925</v>
          </cell>
          <cell r="AJ20">
            <v>450</v>
          </cell>
          <cell r="AK20">
            <v>625</v>
          </cell>
          <cell r="AL20">
            <v>-7.504355750040931</v>
          </cell>
          <cell r="AM20">
            <v>461.82217460666578</v>
          </cell>
          <cell r="AN20">
            <v>712</v>
          </cell>
          <cell r="AO20">
            <v>437</v>
          </cell>
          <cell r="AP20">
            <v>540</v>
          </cell>
          <cell r="AQ20">
            <v>0</v>
          </cell>
          <cell r="AR20">
            <v>0</v>
          </cell>
        </row>
        <row r="21">
          <cell r="B21">
            <v>800</v>
          </cell>
          <cell r="C21">
            <v>1300</v>
          </cell>
          <cell r="D21">
            <v>1950</v>
          </cell>
          <cell r="N21">
            <v>725</v>
          </cell>
          <cell r="O21">
            <v>1325</v>
          </cell>
          <cell r="P21">
            <v>1968</v>
          </cell>
          <cell r="Z21">
            <v>126.065</v>
          </cell>
          <cell r="AA21">
            <v>722.13636278033005</v>
          </cell>
          <cell r="AB21">
            <v>37.22413949632255</v>
          </cell>
          <cell r="AC21">
            <v>1.8847481305032403</v>
          </cell>
          <cell r="AD21">
            <v>35.33939136581931</v>
          </cell>
          <cell r="AE21">
            <v>506.68643486842922</v>
          </cell>
          <cell r="AF21">
            <v>497.16156597248511</v>
          </cell>
          <cell r="AH21">
            <v>722.13636278033005</v>
          </cell>
          <cell r="AI21">
            <v>800</v>
          </cell>
          <cell r="AJ21">
            <v>500</v>
          </cell>
          <cell r="AK21">
            <v>650</v>
          </cell>
          <cell r="AL21">
            <v>-9.3891038805441713</v>
          </cell>
          <cell r="AM21">
            <v>497.16156597248511</v>
          </cell>
          <cell r="AN21">
            <v>725</v>
          </cell>
          <cell r="AO21">
            <v>600</v>
          </cell>
          <cell r="AP21">
            <v>643</v>
          </cell>
          <cell r="AQ21">
            <v>0</v>
          </cell>
          <cell r="AR21">
            <v>0</v>
          </cell>
        </row>
        <row r="22">
          <cell r="B22">
            <v>750</v>
          </cell>
          <cell r="C22">
            <v>1230</v>
          </cell>
          <cell r="D22">
            <v>1880</v>
          </cell>
          <cell r="N22">
            <v>648</v>
          </cell>
          <cell r="O22">
            <v>1242</v>
          </cell>
          <cell r="P22">
            <v>2015</v>
          </cell>
          <cell r="Z22">
            <v>127.611</v>
          </cell>
          <cell r="AA22">
            <v>849.74736278033004</v>
          </cell>
          <cell r="AB22">
            <v>41.531892897969989</v>
          </cell>
          <cell r="AC22">
            <v>2.4420296032165467</v>
          </cell>
          <cell r="AD22">
            <v>39.089863294753442</v>
          </cell>
          <cell r="AE22">
            <v>548.21832776639917</v>
          </cell>
          <cell r="AF22">
            <v>536.25142926723856</v>
          </cell>
          <cell r="AH22">
            <v>849.74736278033004</v>
          </cell>
          <cell r="AI22">
            <v>750</v>
          </cell>
          <cell r="AJ22">
            <v>480</v>
          </cell>
          <cell r="AK22">
            <v>650</v>
          </cell>
          <cell r="AL22">
            <v>-11.831133483760718</v>
          </cell>
          <cell r="AM22">
            <v>536.25142926723856</v>
          </cell>
          <cell r="AN22">
            <v>648</v>
          </cell>
          <cell r="AO22">
            <v>594</v>
          </cell>
          <cell r="AP22">
            <v>773</v>
          </cell>
          <cell r="AQ22">
            <v>0</v>
          </cell>
          <cell r="AR22">
            <v>0</v>
          </cell>
        </row>
        <row r="23">
          <cell r="B23">
            <v>710</v>
          </cell>
          <cell r="C23">
            <v>1330</v>
          </cell>
          <cell r="D23">
            <v>2050</v>
          </cell>
          <cell r="N23">
            <v>634</v>
          </cell>
          <cell r="O23">
            <v>1325</v>
          </cell>
          <cell r="P23">
            <v>2016</v>
          </cell>
          <cell r="Z23">
            <v>127.068</v>
          </cell>
          <cell r="AA23">
            <v>976.81536278033002</v>
          </cell>
          <cell r="AB23">
            <v>43.664835123527226</v>
          </cell>
          <cell r="AC23">
            <v>2.9240324049366464</v>
          </cell>
          <cell r="AD23">
            <v>40.740802718590579</v>
          </cell>
          <cell r="AE23">
            <v>591.88316288992644</v>
          </cell>
          <cell r="AF23">
            <v>576.99223198582911</v>
          </cell>
          <cell r="AH23">
            <v>976.81536278033002</v>
          </cell>
          <cell r="AI23">
            <v>710</v>
          </cell>
          <cell r="AJ23">
            <v>620</v>
          </cell>
          <cell r="AK23">
            <v>720</v>
          </cell>
          <cell r="AL23">
            <v>-14.755165888697364</v>
          </cell>
          <cell r="AM23">
            <v>576.99223198582911</v>
          </cell>
          <cell r="AN23">
            <v>634</v>
          </cell>
          <cell r="AO23">
            <v>691</v>
          </cell>
          <cell r="AP23">
            <v>691</v>
          </cell>
          <cell r="AQ23">
            <v>0</v>
          </cell>
          <cell r="AR23">
            <v>0</v>
          </cell>
        </row>
        <row r="24">
          <cell r="B24">
            <v>690</v>
          </cell>
          <cell r="C24">
            <v>1290</v>
          </cell>
          <cell r="D24">
            <v>1930</v>
          </cell>
          <cell r="F24">
            <v>200</v>
          </cell>
          <cell r="H24">
            <v>400</v>
          </cell>
          <cell r="N24">
            <v>644</v>
          </cell>
          <cell r="O24">
            <v>1298</v>
          </cell>
          <cell r="P24">
            <v>1950</v>
          </cell>
          <cell r="R24">
            <v>140</v>
          </cell>
          <cell r="T24">
            <v>280</v>
          </cell>
          <cell r="Z24">
            <v>123.351</v>
          </cell>
          <cell r="AA24">
            <v>1100.16636278033</v>
          </cell>
          <cell r="AB24">
            <v>45.714039448018532</v>
          </cell>
          <cell r="AC24">
            <v>3.4345810959073688</v>
          </cell>
          <cell r="AD24">
            <v>42.279458352111163</v>
          </cell>
          <cell r="AE24">
            <v>637.59720233794496</v>
          </cell>
          <cell r="AF24">
            <v>619.2716903379403</v>
          </cell>
          <cell r="AH24">
            <v>1100.16636278033</v>
          </cell>
          <cell r="AI24">
            <v>690</v>
          </cell>
          <cell r="AJ24">
            <v>600</v>
          </cell>
          <cell r="AK24">
            <v>640</v>
          </cell>
          <cell r="AL24">
            <v>-18.189746984604731</v>
          </cell>
          <cell r="AM24">
            <v>619.2716903379403</v>
          </cell>
          <cell r="AN24">
            <v>644</v>
          </cell>
          <cell r="AO24">
            <v>654</v>
          </cell>
          <cell r="AP24">
            <v>652</v>
          </cell>
          <cell r="AQ24">
            <v>0</v>
          </cell>
          <cell r="AR24">
            <v>0</v>
          </cell>
          <cell r="AT24">
            <v>200</v>
          </cell>
          <cell r="AV24">
            <v>200</v>
          </cell>
          <cell r="BA24">
            <v>140</v>
          </cell>
          <cell r="BC24">
            <v>140</v>
          </cell>
          <cell r="BH24">
            <v>3030.16636278033</v>
          </cell>
          <cell r="BI24">
            <v>3230.16636278033</v>
          </cell>
          <cell r="BK24">
            <v>3430.16636278033</v>
          </cell>
          <cell r="BP24">
            <v>2569.2716903379405</v>
          </cell>
          <cell r="BQ24">
            <v>2709.2716903379405</v>
          </cell>
          <cell r="BS24">
            <v>2849.2716903379405</v>
          </cell>
        </row>
        <row r="25">
          <cell r="B25">
            <v>570</v>
          </cell>
          <cell r="C25">
            <v>1190</v>
          </cell>
          <cell r="D25">
            <v>1800</v>
          </cell>
          <cell r="F25">
            <v>100</v>
          </cell>
          <cell r="H25">
            <v>250</v>
          </cell>
          <cell r="N25">
            <v>590</v>
          </cell>
          <cell r="O25">
            <v>1195</v>
          </cell>
          <cell r="P25">
            <v>1765</v>
          </cell>
          <cell r="R25">
            <v>110</v>
          </cell>
          <cell r="T25">
            <v>240</v>
          </cell>
          <cell r="Z25">
            <v>114.459</v>
          </cell>
          <cell r="AA25">
            <v>1214.6253627803301</v>
          </cell>
          <cell r="AB25">
            <v>44.02303916140707</v>
          </cell>
          <cell r="AC25">
            <v>3.6670465017089597</v>
          </cell>
          <cell r="AD25">
            <v>40.35599265969811</v>
          </cell>
          <cell r="AE25">
            <v>681.62024149935201</v>
          </cell>
          <cell r="AF25">
            <v>659.62768299763843</v>
          </cell>
          <cell r="AH25">
            <v>1214.6253627803301</v>
          </cell>
          <cell r="AI25">
            <v>570</v>
          </cell>
          <cell r="AJ25">
            <v>620</v>
          </cell>
          <cell r="AK25">
            <v>610</v>
          </cell>
          <cell r="AL25">
            <v>-21.856793486313691</v>
          </cell>
          <cell r="AM25">
            <v>659.62768299763843</v>
          </cell>
          <cell r="AN25">
            <v>590</v>
          </cell>
          <cell r="AO25">
            <v>605</v>
          </cell>
          <cell r="AP25">
            <v>570</v>
          </cell>
          <cell r="AQ25">
            <v>0</v>
          </cell>
          <cell r="AR25">
            <v>0</v>
          </cell>
          <cell r="AT25">
            <v>100</v>
          </cell>
          <cell r="AV25">
            <v>150</v>
          </cell>
          <cell r="BA25">
            <v>110</v>
          </cell>
          <cell r="BC25">
            <v>130</v>
          </cell>
          <cell r="BH25">
            <v>3014.6253627803299</v>
          </cell>
          <cell r="BI25">
            <v>3114.6253627803299</v>
          </cell>
          <cell r="BK25">
            <v>3264.6253627803299</v>
          </cell>
          <cell r="BP25">
            <v>2424.6276829976387</v>
          </cell>
          <cell r="BQ25">
            <v>2534.6276829976387</v>
          </cell>
          <cell r="BS25">
            <v>2664.6276829976387</v>
          </cell>
        </row>
        <row r="26">
          <cell r="B26">
            <v>510</v>
          </cell>
          <cell r="C26">
            <v>1200</v>
          </cell>
          <cell r="D26">
            <v>1810</v>
          </cell>
          <cell r="F26">
            <v>85</v>
          </cell>
          <cell r="H26">
            <v>210</v>
          </cell>
          <cell r="N26">
            <v>560</v>
          </cell>
          <cell r="O26">
            <v>1185</v>
          </cell>
          <cell r="P26">
            <v>1770</v>
          </cell>
          <cell r="R26">
            <v>120</v>
          </cell>
          <cell r="T26">
            <v>260</v>
          </cell>
          <cell r="Z26">
            <v>91.71</v>
          </cell>
          <cell r="AA26">
            <v>1306.3353627803301</v>
          </cell>
          <cell r="AB26">
            <v>43.111247064985648</v>
          </cell>
          <cell r="AC26">
            <v>3.9431630031941367</v>
          </cell>
          <cell r="AD26">
            <v>39.168084061791511</v>
          </cell>
          <cell r="AE26">
            <v>724.73148856433761</v>
          </cell>
          <cell r="AF26">
            <v>698.79576705942998</v>
          </cell>
          <cell r="AH26">
            <v>1306.3353627803301</v>
          </cell>
          <cell r="AI26">
            <v>510</v>
          </cell>
          <cell r="AJ26">
            <v>690</v>
          </cell>
          <cell r="AK26">
            <v>610</v>
          </cell>
          <cell r="AL26">
            <v>-25.799956489507828</v>
          </cell>
          <cell r="AM26">
            <v>698.79576705942998</v>
          </cell>
          <cell r="AN26">
            <v>560</v>
          </cell>
          <cell r="AO26">
            <v>625</v>
          </cell>
          <cell r="AP26">
            <v>585</v>
          </cell>
          <cell r="AQ26">
            <v>0</v>
          </cell>
          <cell r="AR26">
            <v>0</v>
          </cell>
          <cell r="AT26">
            <v>85</v>
          </cell>
          <cell r="AV26">
            <v>125</v>
          </cell>
          <cell r="BA26">
            <v>120</v>
          </cell>
          <cell r="BC26">
            <v>140</v>
          </cell>
          <cell r="BH26">
            <v>3116.3353627803299</v>
          </cell>
          <cell r="BI26">
            <v>3201.3353627803299</v>
          </cell>
          <cell r="BK26">
            <v>3326.3353627803299</v>
          </cell>
          <cell r="BP26">
            <v>2468.7957670594301</v>
          </cell>
          <cell r="BQ26">
            <v>2588.7957670594301</v>
          </cell>
          <cell r="BS26">
            <v>2728.7957670594301</v>
          </cell>
        </row>
        <row r="27">
          <cell r="B27">
            <v>535</v>
          </cell>
          <cell r="C27">
            <v>1195</v>
          </cell>
          <cell r="D27">
            <v>1815</v>
          </cell>
          <cell r="F27">
            <v>170</v>
          </cell>
          <cell r="H27">
            <v>380</v>
          </cell>
          <cell r="N27">
            <v>545</v>
          </cell>
          <cell r="O27">
            <v>1200</v>
          </cell>
          <cell r="P27">
            <v>1780</v>
          </cell>
          <cell r="R27">
            <v>140</v>
          </cell>
          <cell r="T27">
            <v>300</v>
          </cell>
          <cell r="Z27">
            <v>91.603999999999999</v>
          </cell>
          <cell r="AA27">
            <v>1397.9393627803302</v>
          </cell>
          <cell r="AB27">
            <v>47.603913938292514</v>
          </cell>
          <cell r="AC27">
            <v>4.7428405945254681</v>
          </cell>
          <cell r="AD27">
            <v>42.861073343767046</v>
          </cell>
          <cell r="AE27">
            <v>772.33540250263013</v>
          </cell>
          <cell r="AF27">
            <v>741.65684040319707</v>
          </cell>
          <cell r="AH27">
            <v>1397.9393627803302</v>
          </cell>
          <cell r="AI27">
            <v>535</v>
          </cell>
          <cell r="AJ27">
            <v>660</v>
          </cell>
          <cell r="AK27">
            <v>620</v>
          </cell>
          <cell r="AL27">
            <v>-30.542797084033296</v>
          </cell>
          <cell r="AM27">
            <v>741.65684040319707</v>
          </cell>
          <cell r="AN27">
            <v>545</v>
          </cell>
          <cell r="AO27">
            <v>655</v>
          </cell>
          <cell r="AP27">
            <v>580</v>
          </cell>
          <cell r="AQ27">
            <v>0</v>
          </cell>
          <cell r="AR27">
            <v>0</v>
          </cell>
          <cell r="AT27">
            <v>170</v>
          </cell>
          <cell r="AV27">
            <v>210</v>
          </cell>
          <cell r="BA27">
            <v>140</v>
          </cell>
          <cell r="BC27">
            <v>160</v>
          </cell>
          <cell r="BH27">
            <v>3212.9393627803302</v>
          </cell>
          <cell r="BI27">
            <v>3382.9393627803302</v>
          </cell>
          <cell r="BK27">
            <v>3592.9393627803302</v>
          </cell>
          <cell r="BP27">
            <v>2521.6568404031968</v>
          </cell>
          <cell r="BQ27">
            <v>2661.6568404031968</v>
          </cell>
          <cell r="BS27">
            <v>2821.6568404031968</v>
          </cell>
        </row>
        <row r="28">
          <cell r="B28">
            <v>555</v>
          </cell>
          <cell r="C28">
            <v>1230</v>
          </cell>
          <cell r="D28">
            <v>1960</v>
          </cell>
          <cell r="F28">
            <v>150</v>
          </cell>
          <cell r="H28">
            <v>360</v>
          </cell>
          <cell r="N28">
            <v>540</v>
          </cell>
          <cell r="O28">
            <v>1235</v>
          </cell>
          <cell r="P28">
            <v>1805</v>
          </cell>
          <cell r="R28">
            <v>135</v>
          </cell>
          <cell r="T28">
            <v>305</v>
          </cell>
          <cell r="Z28">
            <v>91.260999999999996</v>
          </cell>
          <cell r="AA28">
            <v>1489.2003627803301</v>
          </cell>
          <cell r="AB28">
            <v>53.00256145530129</v>
          </cell>
          <cell r="AC28">
            <v>4.732430282285037</v>
          </cell>
          <cell r="AD28">
            <v>48.270131173016253</v>
          </cell>
          <cell r="AE28">
            <v>825.33796395793138</v>
          </cell>
          <cell r="AF28">
            <v>789.9269715762133</v>
          </cell>
          <cell r="AH28">
            <v>1489.2003627803301</v>
          </cell>
          <cell r="AI28">
            <v>555</v>
          </cell>
          <cell r="AJ28">
            <v>675</v>
          </cell>
          <cell r="AK28">
            <v>730</v>
          </cell>
          <cell r="AL28">
            <v>-35.275227366318333</v>
          </cell>
          <cell r="AM28">
            <v>789.9269715762133</v>
          </cell>
          <cell r="AN28">
            <v>540</v>
          </cell>
          <cell r="AO28">
            <v>695</v>
          </cell>
          <cell r="AP28">
            <v>570</v>
          </cell>
          <cell r="AQ28">
            <v>0</v>
          </cell>
          <cell r="AR28">
            <v>0</v>
          </cell>
          <cell r="AT28">
            <v>150</v>
          </cell>
          <cell r="AV28">
            <v>210</v>
          </cell>
          <cell r="BA28">
            <v>135</v>
          </cell>
          <cell r="BC28">
            <v>170</v>
          </cell>
          <cell r="BH28">
            <v>3449.2003627803301</v>
          </cell>
          <cell r="BI28">
            <v>3599.2003627803301</v>
          </cell>
          <cell r="BK28">
            <v>3809.2003627803301</v>
          </cell>
          <cell r="BP28">
            <v>2594.9269715762134</v>
          </cell>
          <cell r="BQ28">
            <v>2729.9269715762134</v>
          </cell>
          <cell r="BS28">
            <v>2899.9269715762134</v>
          </cell>
        </row>
        <row r="29">
          <cell r="B29">
            <v>610</v>
          </cell>
          <cell r="C29">
            <v>1365</v>
          </cell>
          <cell r="D29">
            <v>2075</v>
          </cell>
          <cell r="F29">
            <v>160</v>
          </cell>
          <cell r="H29">
            <v>500</v>
          </cell>
          <cell r="N29">
            <v>610</v>
          </cell>
          <cell r="O29">
            <v>1350</v>
          </cell>
          <cell r="P29">
            <v>1865</v>
          </cell>
          <cell r="R29">
            <v>140</v>
          </cell>
          <cell r="T29">
            <v>325</v>
          </cell>
          <cell r="Z29">
            <v>94.251000000000005</v>
          </cell>
          <cell r="AA29">
            <v>1583.4513627803301</v>
          </cell>
          <cell r="AB29">
            <v>53.899233840544795</v>
          </cell>
          <cell r="AC29">
            <v>4.9909562035042683</v>
          </cell>
          <cell r="AD29">
            <v>48.908277637040527</v>
          </cell>
          <cell r="AE29">
            <v>879.23719779847613</v>
          </cell>
          <cell r="AF29">
            <v>838.83524921325386</v>
          </cell>
          <cell r="AH29">
            <v>1583.4513627803301</v>
          </cell>
          <cell r="AI29">
            <v>610</v>
          </cell>
          <cell r="AJ29">
            <v>755</v>
          </cell>
          <cell r="AK29">
            <v>710</v>
          </cell>
          <cell r="AL29">
            <v>-40.266183569822601</v>
          </cell>
          <cell r="AM29">
            <v>838.83524921325386</v>
          </cell>
          <cell r="AN29">
            <v>610</v>
          </cell>
          <cell r="AO29">
            <v>740</v>
          </cell>
          <cell r="AP29">
            <v>515</v>
          </cell>
          <cell r="AQ29">
            <v>0</v>
          </cell>
          <cell r="AR29">
            <v>0</v>
          </cell>
          <cell r="AT29">
            <v>160</v>
          </cell>
          <cell r="AV29">
            <v>340</v>
          </cell>
          <cell r="BA29">
            <v>140</v>
          </cell>
          <cell r="BC29">
            <v>185</v>
          </cell>
          <cell r="BH29">
            <v>3658.4513627803299</v>
          </cell>
          <cell r="BI29">
            <v>3818.4513627803299</v>
          </cell>
          <cell r="BK29">
            <v>4158.4513627803299</v>
          </cell>
          <cell r="BP29">
            <v>2703.835249213254</v>
          </cell>
          <cell r="BQ29">
            <v>2843.835249213254</v>
          </cell>
          <cell r="BS29">
            <v>3028.835249213254</v>
          </cell>
        </row>
        <row r="30">
          <cell r="B30">
            <v>605</v>
          </cell>
          <cell r="C30">
            <v>1405</v>
          </cell>
          <cell r="D30">
            <v>2100</v>
          </cell>
          <cell r="F30">
            <v>130</v>
          </cell>
          <cell r="H30">
            <v>390</v>
          </cell>
          <cell r="N30">
            <v>630</v>
          </cell>
          <cell r="O30">
            <v>1435</v>
          </cell>
          <cell r="P30">
            <v>1915</v>
          </cell>
          <cell r="R30">
            <v>125</v>
          </cell>
          <cell r="T30">
            <v>280</v>
          </cell>
          <cell r="Z30">
            <v>100.18899999999999</v>
          </cell>
          <cell r="AA30">
            <v>1683.6403627803302</v>
          </cell>
          <cell r="AB30">
            <v>63.369544078550213</v>
          </cell>
          <cell r="AC30">
            <v>5.3260581566867629</v>
          </cell>
          <cell r="AD30">
            <v>58.04348592186345</v>
          </cell>
          <cell r="AE30">
            <v>942.60674187702637</v>
          </cell>
          <cell r="AF30">
            <v>896.87873513511727</v>
          </cell>
          <cell r="AH30">
            <v>1683.6403627803302</v>
          </cell>
          <cell r="AI30">
            <v>605</v>
          </cell>
          <cell r="AJ30">
            <v>800</v>
          </cell>
          <cell r="AK30">
            <v>695</v>
          </cell>
          <cell r="AL30">
            <v>-45.592241726509364</v>
          </cell>
          <cell r="AM30">
            <v>896.87873513511727</v>
          </cell>
          <cell r="AN30">
            <v>630</v>
          </cell>
          <cell r="AO30">
            <v>805</v>
          </cell>
          <cell r="AP30">
            <v>480</v>
          </cell>
          <cell r="AQ30">
            <v>0</v>
          </cell>
          <cell r="AR30">
            <v>0</v>
          </cell>
          <cell r="AT30">
            <v>130</v>
          </cell>
          <cell r="AV30">
            <v>260</v>
          </cell>
          <cell r="BA30">
            <v>125</v>
          </cell>
          <cell r="BC30">
            <v>155</v>
          </cell>
          <cell r="BH30">
            <v>3783.6403627803302</v>
          </cell>
          <cell r="BI30">
            <v>3913.6403627803302</v>
          </cell>
          <cell r="BK30">
            <v>4173.6403627803302</v>
          </cell>
          <cell r="BP30">
            <v>2811.8787351351175</v>
          </cell>
          <cell r="BQ30">
            <v>2936.8787351351175</v>
          </cell>
          <cell r="BS30">
            <v>3091.8787351351175</v>
          </cell>
        </row>
        <row r="31">
          <cell r="B31">
            <v>575</v>
          </cell>
          <cell r="C31">
            <v>1495</v>
          </cell>
          <cell r="D31">
            <v>2075</v>
          </cell>
          <cell r="F31">
            <v>150</v>
          </cell>
          <cell r="H31">
            <v>380</v>
          </cell>
          <cell r="N31">
            <v>660</v>
          </cell>
          <cell r="O31">
            <v>1515</v>
          </cell>
          <cell r="P31">
            <v>1915</v>
          </cell>
          <cell r="R31">
            <v>130</v>
          </cell>
          <cell r="T31">
            <v>300</v>
          </cell>
          <cell r="Z31">
            <v>126.542</v>
          </cell>
          <cell r="AA31">
            <v>1810.1823627803301</v>
          </cell>
          <cell r="AB31">
            <v>67.654031801105234</v>
          </cell>
          <cell r="AC31">
            <v>5.3806197311844599</v>
          </cell>
          <cell r="AD31">
            <v>62.273412069920774</v>
          </cell>
          <cell r="AE31">
            <v>1010.2607736781316</v>
          </cell>
          <cell r="AF31">
            <v>959.15214720503809</v>
          </cell>
          <cell r="AH31">
            <v>1810.1823627803301</v>
          </cell>
          <cell r="AI31">
            <v>575</v>
          </cell>
          <cell r="AJ31">
            <v>920</v>
          </cell>
          <cell r="AK31">
            <v>580</v>
          </cell>
          <cell r="AL31">
            <v>-50.972861457693824</v>
          </cell>
          <cell r="AM31">
            <v>959.15214720503809</v>
          </cell>
          <cell r="AN31">
            <v>660</v>
          </cell>
          <cell r="AO31">
            <v>855</v>
          </cell>
          <cell r="AP31">
            <v>400</v>
          </cell>
          <cell r="AQ31">
            <v>0</v>
          </cell>
          <cell r="AR31">
            <v>0</v>
          </cell>
          <cell r="AT31">
            <v>150</v>
          </cell>
          <cell r="AV31">
            <v>230</v>
          </cell>
          <cell r="BA31">
            <v>130</v>
          </cell>
          <cell r="BC31">
            <v>170</v>
          </cell>
          <cell r="BH31">
            <v>3885.1823627803301</v>
          </cell>
          <cell r="BI31">
            <v>4035.1823627803301</v>
          </cell>
          <cell r="BK31">
            <v>4265.1823627803296</v>
          </cell>
          <cell r="BP31">
            <v>2874.1521472050381</v>
          </cell>
          <cell r="BQ31">
            <v>3004.1521472050381</v>
          </cell>
          <cell r="BS31">
            <v>3174.1521472050381</v>
          </cell>
        </row>
        <row r="32">
          <cell r="B32">
            <v>605</v>
          </cell>
          <cell r="C32">
            <v>1370</v>
          </cell>
          <cell r="D32">
            <v>1890</v>
          </cell>
          <cell r="F32">
            <v>130</v>
          </cell>
          <cell r="H32">
            <v>340</v>
          </cell>
          <cell r="N32">
            <v>700</v>
          </cell>
          <cell r="O32">
            <v>1480</v>
          </cell>
          <cell r="P32">
            <v>1915</v>
          </cell>
          <cell r="R32">
            <v>140</v>
          </cell>
          <cell r="T32">
            <v>340</v>
          </cell>
          <cell r="Z32">
            <v>129.89400000000001</v>
          </cell>
          <cell r="AA32">
            <v>1940.0763627803301</v>
          </cell>
          <cell r="AB32">
            <v>74.04533835861686</v>
          </cell>
          <cell r="AC32">
            <v>5.6583244368928405</v>
          </cell>
          <cell r="AD32">
            <v>68.387013921724019</v>
          </cell>
          <cell r="AE32">
            <v>1084.3061120367486</v>
          </cell>
          <cell r="AF32">
            <v>1027.5391611267621</v>
          </cell>
          <cell r="AH32">
            <v>1940.0763627803301</v>
          </cell>
          <cell r="AI32">
            <v>605</v>
          </cell>
          <cell r="AJ32">
            <v>765</v>
          </cell>
          <cell r="AK32">
            <v>520</v>
          </cell>
          <cell r="AL32">
            <v>-56.631185894586665</v>
          </cell>
          <cell r="AM32">
            <v>1027.5391611267621</v>
          </cell>
          <cell r="AN32">
            <v>700</v>
          </cell>
          <cell r="AO32">
            <v>780</v>
          </cell>
          <cell r="AP32">
            <v>435</v>
          </cell>
          <cell r="AQ32">
            <v>0</v>
          </cell>
          <cell r="AR32">
            <v>0</v>
          </cell>
          <cell r="AT32">
            <v>130</v>
          </cell>
          <cell r="AV32">
            <v>210</v>
          </cell>
          <cell r="BA32">
            <v>140</v>
          </cell>
          <cell r="BC32">
            <v>200</v>
          </cell>
          <cell r="BH32">
            <v>3830.0763627803299</v>
          </cell>
          <cell r="BI32">
            <v>3960.0763627803299</v>
          </cell>
          <cell r="BK32">
            <v>4170.0763627803299</v>
          </cell>
          <cell r="BP32">
            <v>2942.5391611267623</v>
          </cell>
          <cell r="BQ32">
            <v>3082.5391611267623</v>
          </cell>
          <cell r="BS32">
            <v>3282.5391611267623</v>
          </cell>
        </row>
        <row r="33">
          <cell r="B33">
            <v>665</v>
          </cell>
          <cell r="C33">
            <v>1355</v>
          </cell>
          <cell r="D33">
            <v>2025</v>
          </cell>
          <cell r="F33">
            <v>130</v>
          </cell>
          <cell r="H33">
            <v>350</v>
          </cell>
          <cell r="N33">
            <v>760</v>
          </cell>
          <cell r="O33">
            <v>1420</v>
          </cell>
          <cell r="P33">
            <v>1960</v>
          </cell>
          <cell r="R33">
            <v>90</v>
          </cell>
          <cell r="T33">
            <v>250</v>
          </cell>
          <cell r="Z33">
            <v>129.74101999999999</v>
          </cell>
          <cell r="AA33">
            <v>2069.8173827803303</v>
          </cell>
          <cell r="AB33">
            <v>88.06076755601282</v>
          </cell>
          <cell r="AC33">
            <v>5.7860119540879396</v>
          </cell>
          <cell r="AD33">
            <v>82.27475560192488</v>
          </cell>
          <cell r="AE33">
            <v>1172.3668795927615</v>
          </cell>
          <cell r="AF33">
            <v>1109.813916728687</v>
          </cell>
          <cell r="AH33">
            <v>2069.8173827803303</v>
          </cell>
          <cell r="AI33">
            <v>665</v>
          </cell>
          <cell r="AJ33">
            <v>690</v>
          </cell>
          <cell r="AK33">
            <v>670</v>
          </cell>
          <cell r="AL33">
            <v>-62.417197848674604</v>
          </cell>
          <cell r="AM33">
            <v>1109.813916728687</v>
          </cell>
          <cell r="AN33">
            <v>760</v>
          </cell>
          <cell r="AO33">
            <v>660</v>
          </cell>
          <cell r="AP33">
            <v>540</v>
          </cell>
          <cell r="AQ33">
            <v>0</v>
          </cell>
          <cell r="AR33">
            <v>0</v>
          </cell>
          <cell r="AT33">
            <v>130</v>
          </cell>
          <cell r="AV33">
            <v>220</v>
          </cell>
          <cell r="BA33">
            <v>90</v>
          </cell>
          <cell r="BC33">
            <v>160</v>
          </cell>
          <cell r="BH33">
            <v>4094.8173827803303</v>
          </cell>
          <cell r="BI33">
            <v>4224.8173827803303</v>
          </cell>
          <cell r="BK33">
            <v>4444.8173827803303</v>
          </cell>
          <cell r="BP33">
            <v>3069.8139167286872</v>
          </cell>
          <cell r="BQ33">
            <v>3159.8139167286872</v>
          </cell>
          <cell r="BS33">
            <v>3319.8139167286872</v>
          </cell>
        </row>
        <row r="34">
          <cell r="B34">
            <v>690</v>
          </cell>
          <cell r="C34">
            <v>1390</v>
          </cell>
          <cell r="D34">
            <v>2015</v>
          </cell>
          <cell r="F34">
            <v>95</v>
          </cell>
          <cell r="H34">
            <v>310</v>
          </cell>
          <cell r="N34">
            <v>765</v>
          </cell>
          <cell r="O34">
            <v>1385</v>
          </cell>
          <cell r="P34">
            <v>1985</v>
          </cell>
          <cell r="R34">
            <v>70</v>
          </cell>
          <cell r="T34">
            <v>215</v>
          </cell>
          <cell r="Z34">
            <v>128.17500000000001</v>
          </cell>
          <cell r="AA34">
            <v>2197.9923827803304</v>
          </cell>
          <cell r="AB34">
            <v>89.850867184810312</v>
          </cell>
          <cell r="AC34">
            <v>6.6149913880660307</v>
          </cell>
          <cell r="AD34">
            <v>83.235875796744281</v>
          </cell>
          <cell r="AE34">
            <v>1262.2177467775718</v>
          </cell>
          <cell r="AF34">
            <v>1193.0497925254313</v>
          </cell>
          <cell r="AH34">
            <v>2197.9923827803304</v>
          </cell>
          <cell r="AI34">
            <v>690</v>
          </cell>
          <cell r="AJ34">
            <v>700</v>
          </cell>
          <cell r="AK34">
            <v>625</v>
          </cell>
          <cell r="AL34">
            <v>-69.032189236740635</v>
          </cell>
          <cell r="AM34">
            <v>1193.0497925254313</v>
          </cell>
          <cell r="AN34">
            <v>765</v>
          </cell>
          <cell r="AO34">
            <v>620</v>
          </cell>
          <cell r="AP34">
            <v>600</v>
          </cell>
          <cell r="AQ34">
            <v>0</v>
          </cell>
          <cell r="AR34">
            <v>0</v>
          </cell>
          <cell r="AT34">
            <v>95</v>
          </cell>
          <cell r="AV34">
            <v>215</v>
          </cell>
          <cell r="BA34">
            <v>70</v>
          </cell>
          <cell r="BC34">
            <v>145</v>
          </cell>
          <cell r="BH34">
            <v>4212.9923827803304</v>
          </cell>
          <cell r="BI34">
            <v>4307.9923827803304</v>
          </cell>
          <cell r="BK34">
            <v>4522.9923827803304</v>
          </cell>
          <cell r="BP34">
            <v>3178.0497925254313</v>
          </cell>
          <cell r="BQ34">
            <v>3248.0497925254313</v>
          </cell>
          <cell r="BS34">
            <v>3393.0497925254313</v>
          </cell>
        </row>
        <row r="35">
          <cell r="B35">
            <v>685</v>
          </cell>
          <cell r="C35">
            <v>1260</v>
          </cell>
          <cell r="D35">
            <v>1800</v>
          </cell>
          <cell r="F35">
            <v>95</v>
          </cell>
          <cell r="H35">
            <v>335</v>
          </cell>
          <cell r="N35">
            <v>755</v>
          </cell>
          <cell r="O35">
            <v>1340</v>
          </cell>
          <cell r="P35">
            <v>1795</v>
          </cell>
          <cell r="R35">
            <v>65</v>
          </cell>
          <cell r="T35">
            <v>235</v>
          </cell>
          <cell r="Z35">
            <v>132.64716999999999</v>
          </cell>
          <cell r="AA35">
            <v>2330.6395527803306</v>
          </cell>
          <cell r="AB35">
            <v>94.397310691829233</v>
          </cell>
          <cell r="AC35">
            <v>6.9994929506405157</v>
          </cell>
          <cell r="AD35">
            <v>87.397817741188717</v>
          </cell>
          <cell r="AE35">
            <v>1356.6150574694011</v>
          </cell>
          <cell r="AF35">
            <v>1280.4476102666199</v>
          </cell>
          <cell r="AH35">
            <v>2330.6395527803306</v>
          </cell>
          <cell r="AI35">
            <v>685</v>
          </cell>
          <cell r="AJ35">
            <v>575</v>
          </cell>
          <cell r="AK35">
            <v>540</v>
          </cell>
          <cell r="AL35">
            <v>-76.031682187381151</v>
          </cell>
          <cell r="AM35">
            <v>1280.4476102666199</v>
          </cell>
          <cell r="AN35">
            <v>755</v>
          </cell>
          <cell r="AO35">
            <v>585</v>
          </cell>
          <cell r="AP35">
            <v>455</v>
          </cell>
          <cell r="AQ35">
            <v>0</v>
          </cell>
          <cell r="AR35">
            <v>0</v>
          </cell>
          <cell r="AT35">
            <v>95</v>
          </cell>
          <cell r="AV35">
            <v>240</v>
          </cell>
          <cell r="BA35">
            <v>65</v>
          </cell>
          <cell r="BC35">
            <v>170</v>
          </cell>
          <cell r="BH35">
            <v>4130.6395527803306</v>
          </cell>
          <cell r="BI35">
            <v>4225.6395527803306</v>
          </cell>
          <cell r="BK35">
            <v>4465.6395527803306</v>
          </cell>
          <cell r="BP35">
            <v>3075.4476102666199</v>
          </cell>
          <cell r="BQ35">
            <v>3140.4476102666199</v>
          </cell>
          <cell r="BS35">
            <v>3310.4476102666199</v>
          </cell>
        </row>
        <row r="36">
          <cell r="B36">
            <v>665</v>
          </cell>
          <cell r="C36">
            <v>1120</v>
          </cell>
          <cell r="D36">
            <v>1665</v>
          </cell>
          <cell r="F36">
            <v>85</v>
          </cell>
          <cell r="H36">
            <v>370</v>
          </cell>
          <cell r="N36">
            <v>760</v>
          </cell>
          <cell r="O36">
            <v>1265</v>
          </cell>
          <cell r="P36">
            <v>1750</v>
          </cell>
          <cell r="R36">
            <v>75</v>
          </cell>
          <cell r="T36">
            <v>245</v>
          </cell>
          <cell r="Z36">
            <v>137.09902</v>
          </cell>
          <cell r="AA36">
            <v>2467.7385727803307</v>
          </cell>
          <cell r="AB36">
            <v>105.89632621395894</v>
          </cell>
          <cell r="AC36">
            <v>7.1703262139589441</v>
          </cell>
          <cell r="AD36">
            <v>98.725999999999999</v>
          </cell>
          <cell r="AE36">
            <v>1462.51138368336</v>
          </cell>
          <cell r="AF36">
            <v>1379.17361026662</v>
          </cell>
          <cell r="AH36">
            <v>2467.7385727803307</v>
          </cell>
          <cell r="AI36">
            <v>665</v>
          </cell>
          <cell r="AJ36">
            <v>455</v>
          </cell>
          <cell r="AK36">
            <v>545</v>
          </cell>
          <cell r="AL36">
            <v>-83.202008401340095</v>
          </cell>
          <cell r="AM36">
            <v>1379.17361026662</v>
          </cell>
          <cell r="AN36">
            <v>760</v>
          </cell>
          <cell r="AO36">
            <v>505</v>
          </cell>
          <cell r="AP36">
            <v>485</v>
          </cell>
          <cell r="AQ36">
            <v>0</v>
          </cell>
          <cell r="AR36">
            <v>0</v>
          </cell>
          <cell r="AT36">
            <v>85</v>
          </cell>
          <cell r="AV36">
            <v>285</v>
          </cell>
          <cell r="BA36">
            <v>75</v>
          </cell>
          <cell r="BC36">
            <v>170</v>
          </cell>
          <cell r="BH36">
            <v>4132.7385727803303</v>
          </cell>
          <cell r="BI36">
            <v>4217.7385727803303</v>
          </cell>
          <cell r="BK36">
            <v>4502.7385727803303</v>
          </cell>
          <cell r="BP36">
            <v>3129.17361026662</v>
          </cell>
          <cell r="BQ36">
            <v>3204.17361026662</v>
          </cell>
          <cell r="BS36">
            <v>3374.17361026662</v>
          </cell>
        </row>
        <row r="37">
          <cell r="B37">
            <v>630</v>
          </cell>
          <cell r="C37">
            <v>1010</v>
          </cell>
          <cell r="D37">
            <v>1490</v>
          </cell>
          <cell r="F37">
            <v>85</v>
          </cell>
          <cell r="H37">
            <v>440</v>
          </cell>
          <cell r="N37">
            <v>735</v>
          </cell>
          <cell r="O37">
            <v>1195</v>
          </cell>
          <cell r="P37">
            <v>1625</v>
          </cell>
          <cell r="R37">
            <v>65</v>
          </cell>
          <cell r="T37">
            <v>235</v>
          </cell>
          <cell r="Z37">
            <v>126.24501000000001</v>
          </cell>
          <cell r="AA37">
            <v>2593.9835827803308</v>
          </cell>
          <cell r="AB37">
            <v>115.65358685916078</v>
          </cell>
          <cell r="AC37">
            <v>7.3485868591607897</v>
          </cell>
          <cell r="AD37">
            <v>108.30499999999999</v>
          </cell>
          <cell r="AE37">
            <v>1578.1649705425207</v>
          </cell>
          <cell r="AF37">
            <v>1487.4786102666201</v>
          </cell>
          <cell r="AH37">
            <v>2593.9835827803308</v>
          </cell>
          <cell r="AI37">
            <v>630</v>
          </cell>
          <cell r="AJ37">
            <v>380</v>
          </cell>
          <cell r="AK37">
            <v>480</v>
          </cell>
          <cell r="AL37">
            <v>-90.550595260500884</v>
          </cell>
          <cell r="AM37">
            <v>1487.4786102666201</v>
          </cell>
          <cell r="AN37">
            <v>735</v>
          </cell>
          <cell r="AO37">
            <v>460</v>
          </cell>
          <cell r="AP37">
            <v>430</v>
          </cell>
          <cell r="AQ37">
            <v>0</v>
          </cell>
          <cell r="AR37">
            <v>0</v>
          </cell>
          <cell r="AT37">
            <v>85</v>
          </cell>
          <cell r="AV37">
            <v>355</v>
          </cell>
          <cell r="BA37">
            <v>65</v>
          </cell>
          <cell r="BC37">
            <v>170</v>
          </cell>
          <cell r="BH37">
            <v>4083.9835827803308</v>
          </cell>
          <cell r="BI37">
            <v>4168.9835827803308</v>
          </cell>
          <cell r="BK37">
            <v>4523.9835827803308</v>
          </cell>
          <cell r="BP37">
            <v>3112.4786102666203</v>
          </cell>
          <cell r="BQ37">
            <v>3177.4786102666203</v>
          </cell>
          <cell r="BS37">
            <v>3347.4786102666203</v>
          </cell>
        </row>
        <row r="38">
          <cell r="B38">
            <v>605</v>
          </cell>
          <cell r="C38">
            <v>955</v>
          </cell>
          <cell r="D38">
            <v>1430</v>
          </cell>
          <cell r="F38">
            <v>75</v>
          </cell>
          <cell r="G38">
            <v>206</v>
          </cell>
          <cell r="H38">
            <v>420</v>
          </cell>
          <cell r="N38">
            <v>655</v>
          </cell>
          <cell r="O38">
            <v>1100</v>
          </cell>
          <cell r="P38">
            <v>1495</v>
          </cell>
          <cell r="R38">
            <v>70</v>
          </cell>
          <cell r="S38">
            <v>126</v>
          </cell>
          <cell r="T38">
            <v>245</v>
          </cell>
          <cell r="Z38">
            <v>116.67838000000002</v>
          </cell>
          <cell r="AA38">
            <v>2710.6619627803307</v>
          </cell>
          <cell r="AB38">
            <v>112.23678702376095</v>
          </cell>
          <cell r="AC38">
            <v>7.7651870237609444</v>
          </cell>
          <cell r="AD38">
            <v>104.47160000000001</v>
          </cell>
          <cell r="AE38">
            <v>1690.4017575662817</v>
          </cell>
          <cell r="AF38">
            <v>1591.9502102666202</v>
          </cell>
          <cell r="AH38">
            <v>2710.6619627803307</v>
          </cell>
          <cell r="AI38">
            <v>605</v>
          </cell>
          <cell r="AJ38">
            <v>350</v>
          </cell>
          <cell r="AK38">
            <v>475</v>
          </cell>
          <cell r="AL38">
            <v>-98.315782284261829</v>
          </cell>
          <cell r="AM38">
            <v>1591.9502102666202</v>
          </cell>
          <cell r="AN38">
            <v>655</v>
          </cell>
          <cell r="AO38">
            <v>445</v>
          </cell>
          <cell r="AP38">
            <v>395</v>
          </cell>
          <cell r="AQ38">
            <v>0</v>
          </cell>
          <cell r="AR38">
            <v>0</v>
          </cell>
          <cell r="AT38">
            <v>75</v>
          </cell>
          <cell r="AU38">
            <v>131</v>
          </cell>
          <cell r="AV38">
            <v>214</v>
          </cell>
          <cell r="BA38">
            <v>70</v>
          </cell>
          <cell r="BB38">
            <v>56</v>
          </cell>
          <cell r="BC38">
            <v>119</v>
          </cell>
          <cell r="BH38">
            <v>4140.6619627803302</v>
          </cell>
          <cell r="BI38">
            <v>4215.6619627803302</v>
          </cell>
          <cell r="BJ38">
            <v>4346.6619627803302</v>
          </cell>
          <cell r="BK38">
            <v>4560.6619627803302</v>
          </cell>
          <cell r="BP38">
            <v>3086.9502102666202</v>
          </cell>
          <cell r="BQ38">
            <v>3156.9502102666202</v>
          </cell>
          <cell r="BR38">
            <v>3212.9502102666202</v>
          </cell>
          <cell r="BS38">
            <v>3331.9502102666202</v>
          </cell>
        </row>
        <row r="39">
          <cell r="B39">
            <v>595</v>
          </cell>
          <cell r="C39">
            <v>920</v>
          </cell>
          <cell r="D39">
            <v>1345</v>
          </cell>
          <cell r="F39">
            <v>91</v>
          </cell>
          <cell r="G39">
            <v>244</v>
          </cell>
          <cell r="H39">
            <v>490</v>
          </cell>
          <cell r="N39">
            <v>630</v>
          </cell>
          <cell r="O39">
            <v>1000</v>
          </cell>
          <cell r="P39">
            <v>1330</v>
          </cell>
          <cell r="R39">
            <v>71</v>
          </cell>
          <cell r="S39">
            <v>145</v>
          </cell>
          <cell r="T39">
            <v>265</v>
          </cell>
          <cell r="Z39">
            <v>115.94425999999999</v>
          </cell>
          <cell r="AA39">
            <v>2826.6062227803304</v>
          </cell>
          <cell r="AB39">
            <v>109.66601611647999</v>
          </cell>
          <cell r="AC39">
            <v>7.5278161164799968</v>
          </cell>
          <cell r="AD39">
            <v>102.1382</v>
          </cell>
          <cell r="AE39">
            <v>1800.0677736827618</v>
          </cell>
          <cell r="AF39">
            <v>1694.0884102666203</v>
          </cell>
          <cell r="AH39">
            <v>2826.6062227803304</v>
          </cell>
          <cell r="AI39">
            <v>595</v>
          </cell>
          <cell r="AJ39">
            <v>325</v>
          </cell>
          <cell r="AK39">
            <v>425</v>
          </cell>
          <cell r="AL39">
            <v>-105.84359840074183</v>
          </cell>
          <cell r="AM39">
            <v>1694.0884102666203</v>
          </cell>
          <cell r="AN39">
            <v>630</v>
          </cell>
          <cell r="AO39">
            <v>370</v>
          </cell>
          <cell r="AP39">
            <v>330</v>
          </cell>
          <cell r="AQ39">
            <v>0</v>
          </cell>
          <cell r="AR39">
            <v>0</v>
          </cell>
          <cell r="AT39">
            <v>91</v>
          </cell>
          <cell r="AU39">
            <v>153</v>
          </cell>
          <cell r="AV39">
            <v>246</v>
          </cell>
          <cell r="BA39">
            <v>71</v>
          </cell>
          <cell r="BB39">
            <v>74</v>
          </cell>
          <cell r="BC39">
            <v>120</v>
          </cell>
          <cell r="BH39">
            <v>4171.6062227803304</v>
          </cell>
          <cell r="BI39">
            <v>4262.6062227803304</v>
          </cell>
          <cell r="BJ39">
            <v>4415.6062227803304</v>
          </cell>
          <cell r="BK39">
            <v>4661.6062227803304</v>
          </cell>
          <cell r="BP39">
            <v>3024.0884102666205</v>
          </cell>
          <cell r="BQ39">
            <v>3095.0884102666205</v>
          </cell>
          <cell r="BR39">
            <v>3169.0884102666205</v>
          </cell>
          <cell r="BS39">
            <v>3289.0884102666205</v>
          </cell>
        </row>
        <row r="40">
          <cell r="B40">
            <v>571</v>
          </cell>
          <cell r="C40">
            <v>857</v>
          </cell>
          <cell r="D40">
            <v>1267</v>
          </cell>
          <cell r="F40">
            <v>95</v>
          </cell>
          <cell r="G40">
            <v>247</v>
          </cell>
          <cell r="H40">
            <v>496</v>
          </cell>
          <cell r="N40">
            <v>590</v>
          </cell>
          <cell r="O40">
            <v>905</v>
          </cell>
          <cell r="P40">
            <v>1241</v>
          </cell>
          <cell r="R40">
            <v>74</v>
          </cell>
          <cell r="S40">
            <v>153</v>
          </cell>
          <cell r="T40">
            <v>276</v>
          </cell>
          <cell r="Z40">
            <v>106.07294000000002</v>
          </cell>
          <cell r="AA40">
            <v>2932.6791627803304</v>
          </cell>
          <cell r="AB40">
            <v>109.20848107133229</v>
          </cell>
          <cell r="AC40">
            <v>7.3016810713322826</v>
          </cell>
          <cell r="AD40">
            <v>101.9068</v>
          </cell>
          <cell r="AE40">
            <v>1909.276254754094</v>
          </cell>
          <cell r="AF40">
            <v>1795.9952102666202</v>
          </cell>
          <cell r="AH40">
            <v>2932.6791627803304</v>
          </cell>
          <cell r="AI40">
            <v>571</v>
          </cell>
          <cell r="AJ40">
            <v>286</v>
          </cell>
          <cell r="AK40">
            <v>410</v>
          </cell>
          <cell r="AL40">
            <v>-113.14527947207411</v>
          </cell>
          <cell r="AM40">
            <v>1795.9952102666202</v>
          </cell>
          <cell r="AN40">
            <v>590</v>
          </cell>
          <cell r="AO40">
            <v>315</v>
          </cell>
          <cell r="AP40">
            <v>336</v>
          </cell>
          <cell r="AQ40">
            <v>0</v>
          </cell>
          <cell r="AR40">
            <v>0</v>
          </cell>
          <cell r="AT40">
            <v>95</v>
          </cell>
          <cell r="AU40">
            <v>152</v>
          </cell>
          <cell r="AV40">
            <v>249</v>
          </cell>
          <cell r="BA40">
            <v>74</v>
          </cell>
          <cell r="BB40">
            <v>79</v>
          </cell>
          <cell r="BC40">
            <v>123</v>
          </cell>
          <cell r="BH40">
            <v>4199.6791627803304</v>
          </cell>
          <cell r="BI40">
            <v>4294.6791627803304</v>
          </cell>
          <cell r="BJ40">
            <v>4446.6791627803304</v>
          </cell>
          <cell r="BK40">
            <v>4695.6791627803304</v>
          </cell>
          <cell r="BP40">
            <v>3036.9952102666202</v>
          </cell>
          <cell r="BQ40">
            <v>3110.9952102666202</v>
          </cell>
          <cell r="BR40">
            <v>3189.9952102666202</v>
          </cell>
          <cell r="BS40">
            <v>3312.9952102666202</v>
          </cell>
        </row>
        <row r="41">
          <cell r="B41">
            <v>533</v>
          </cell>
          <cell r="C41">
            <v>816</v>
          </cell>
          <cell r="D41">
            <v>1328</v>
          </cell>
          <cell r="F41">
            <v>73</v>
          </cell>
          <cell r="G41">
            <v>208</v>
          </cell>
          <cell r="H41">
            <v>453</v>
          </cell>
          <cell r="N41">
            <v>531</v>
          </cell>
          <cell r="O41">
            <v>826</v>
          </cell>
          <cell r="P41">
            <v>1170</v>
          </cell>
          <cell r="R41">
            <v>64</v>
          </cell>
          <cell r="S41">
            <v>138</v>
          </cell>
          <cell r="T41">
            <v>252</v>
          </cell>
          <cell r="Z41">
            <v>95.374020000000016</v>
          </cell>
          <cell r="AA41">
            <v>3028.0531827803306</v>
          </cell>
          <cell r="AB41">
            <v>102.05145594987491</v>
          </cell>
          <cell r="AC41">
            <v>7.0869559498749055</v>
          </cell>
          <cell r="AD41">
            <v>94.964500000000001</v>
          </cell>
          <cell r="AE41">
            <v>2011.3277107039689</v>
          </cell>
          <cell r="AF41">
            <v>1890.9597102666203</v>
          </cell>
          <cell r="AH41">
            <v>3028.0531827803306</v>
          </cell>
          <cell r="AI41">
            <v>533</v>
          </cell>
          <cell r="AJ41">
            <v>283</v>
          </cell>
          <cell r="AK41">
            <v>512</v>
          </cell>
          <cell r="AL41">
            <v>-120.23223542194901</v>
          </cell>
          <cell r="AM41">
            <v>1890.9597102666203</v>
          </cell>
          <cell r="AN41">
            <v>531</v>
          </cell>
          <cell r="AO41">
            <v>295</v>
          </cell>
          <cell r="AP41">
            <v>344</v>
          </cell>
          <cell r="AQ41">
            <v>0</v>
          </cell>
          <cell r="AR41">
            <v>0</v>
          </cell>
          <cell r="AT41">
            <v>73</v>
          </cell>
          <cell r="AU41">
            <v>135</v>
          </cell>
          <cell r="AV41">
            <v>245</v>
          </cell>
          <cell r="BA41">
            <v>64</v>
          </cell>
          <cell r="BB41">
            <v>74</v>
          </cell>
          <cell r="BC41">
            <v>114</v>
          </cell>
          <cell r="BH41">
            <v>4356.0531827803306</v>
          </cell>
          <cell r="BI41">
            <v>4429.0531827803306</v>
          </cell>
          <cell r="BJ41">
            <v>4564.0531827803306</v>
          </cell>
          <cell r="BK41">
            <v>4809.0531827803306</v>
          </cell>
          <cell r="BP41">
            <v>3060.9597102666203</v>
          </cell>
          <cell r="BQ41">
            <v>3124.9597102666203</v>
          </cell>
          <cell r="BR41">
            <v>3198.9597102666203</v>
          </cell>
          <cell r="BS41">
            <v>3312.9597102666203</v>
          </cell>
        </row>
        <row r="42">
          <cell r="B42">
            <v>516</v>
          </cell>
          <cell r="C42">
            <v>816</v>
          </cell>
          <cell r="D42">
            <v>1267</v>
          </cell>
          <cell r="F42">
            <v>68</v>
          </cell>
          <cell r="G42">
            <v>203</v>
          </cell>
          <cell r="H42">
            <v>423</v>
          </cell>
          <cell r="N42">
            <v>481</v>
          </cell>
          <cell r="O42">
            <v>728</v>
          </cell>
          <cell r="P42">
            <v>1006</v>
          </cell>
          <cell r="R42">
            <v>68</v>
          </cell>
          <cell r="S42">
            <v>141</v>
          </cell>
          <cell r="T42">
            <v>282</v>
          </cell>
          <cell r="Z42">
            <v>84.721130000000002</v>
          </cell>
          <cell r="AA42">
            <v>3112.7743127803305</v>
          </cell>
          <cell r="AB42">
            <v>93.15315109516915</v>
          </cell>
          <cell r="AC42">
            <v>6.7378210951691386</v>
          </cell>
          <cell r="AD42">
            <v>86.415330000000012</v>
          </cell>
          <cell r="AE42">
            <v>2104.480861799138</v>
          </cell>
          <cell r="AF42">
            <v>1977.3750402666203</v>
          </cell>
          <cell r="AH42">
            <v>3112.7743127803305</v>
          </cell>
          <cell r="AI42">
            <v>516</v>
          </cell>
          <cell r="AJ42">
            <v>300</v>
          </cell>
          <cell r="AK42">
            <v>451</v>
          </cell>
          <cell r="AL42">
            <v>-126.97005651711815</v>
          </cell>
          <cell r="AM42">
            <v>1977.3750402666203</v>
          </cell>
          <cell r="AN42">
            <v>481</v>
          </cell>
          <cell r="AO42">
            <v>247</v>
          </cell>
          <cell r="AP42">
            <v>278</v>
          </cell>
          <cell r="AQ42">
            <v>0</v>
          </cell>
          <cell r="AR42">
            <v>0</v>
          </cell>
          <cell r="AT42">
            <v>68</v>
          </cell>
          <cell r="AU42">
            <v>135</v>
          </cell>
          <cell r="AV42">
            <v>220</v>
          </cell>
          <cell r="BA42">
            <v>68</v>
          </cell>
          <cell r="BB42">
            <v>73</v>
          </cell>
          <cell r="BC42">
            <v>141</v>
          </cell>
          <cell r="BH42">
            <v>4379.7743127803305</v>
          </cell>
          <cell r="BI42">
            <v>4447.7743127803305</v>
          </cell>
          <cell r="BJ42">
            <v>4582.7743127803305</v>
          </cell>
          <cell r="BK42">
            <v>4802.7743127803305</v>
          </cell>
          <cell r="BP42">
            <v>2983.3750402666201</v>
          </cell>
          <cell r="BQ42">
            <v>3051.3750402666201</v>
          </cell>
          <cell r="BR42">
            <v>3124.3750402666201</v>
          </cell>
          <cell r="BS42">
            <v>3265.3750402666201</v>
          </cell>
        </row>
        <row r="43">
          <cell r="B43">
            <v>479</v>
          </cell>
          <cell r="C43">
            <v>776</v>
          </cell>
          <cell r="D43">
            <v>1255</v>
          </cell>
          <cell r="F43">
            <v>61</v>
          </cell>
          <cell r="G43">
            <v>190</v>
          </cell>
          <cell r="H43">
            <v>422</v>
          </cell>
          <cell r="N43">
            <v>412</v>
          </cell>
          <cell r="O43">
            <v>684</v>
          </cell>
          <cell r="P43">
            <v>967</v>
          </cell>
          <cell r="R43">
            <v>61</v>
          </cell>
          <cell r="S43">
            <v>127</v>
          </cell>
          <cell r="T43">
            <v>260</v>
          </cell>
          <cell r="Z43">
            <v>76.577860000000015</v>
          </cell>
          <cell r="AA43">
            <v>3189.3521727803304</v>
          </cell>
          <cell r="AB43">
            <v>84.12389288054635</v>
          </cell>
          <cell r="AC43">
            <v>6.2848928805463515</v>
          </cell>
          <cell r="AD43">
            <v>77.838999999999999</v>
          </cell>
          <cell r="AE43">
            <v>2188.6047546796844</v>
          </cell>
          <cell r="AF43">
            <v>2055.2140402666205</v>
          </cell>
          <cell r="AH43">
            <v>3189.3521727803304</v>
          </cell>
          <cell r="AI43">
            <v>479</v>
          </cell>
          <cell r="AJ43">
            <v>297</v>
          </cell>
          <cell r="AK43">
            <v>479</v>
          </cell>
          <cell r="AL43">
            <v>-133.25494939766452</v>
          </cell>
          <cell r="AM43">
            <v>2055.2140402666205</v>
          </cell>
          <cell r="AN43">
            <v>412</v>
          </cell>
          <cell r="AO43">
            <v>272</v>
          </cell>
          <cell r="AP43">
            <v>283</v>
          </cell>
          <cell r="AQ43">
            <v>0</v>
          </cell>
          <cell r="AR43">
            <v>0</v>
          </cell>
          <cell r="AT43">
            <v>61</v>
          </cell>
          <cell r="AU43">
            <v>129</v>
          </cell>
          <cell r="AV43">
            <v>232</v>
          </cell>
          <cell r="BA43">
            <v>61</v>
          </cell>
          <cell r="BB43">
            <v>66</v>
          </cell>
          <cell r="BC43">
            <v>133</v>
          </cell>
          <cell r="BH43">
            <v>4444.3521727803309</v>
          </cell>
          <cell r="BI43">
            <v>4505.3521727803309</v>
          </cell>
          <cell r="BJ43">
            <v>4634.3521727803309</v>
          </cell>
          <cell r="BK43">
            <v>4866.3521727803309</v>
          </cell>
          <cell r="BP43">
            <v>3022.2140402666205</v>
          </cell>
          <cell r="BQ43">
            <v>3083.2140402666205</v>
          </cell>
          <cell r="BR43">
            <v>3149.2140402666205</v>
          </cell>
          <cell r="BS43">
            <v>3282.2140402666205</v>
          </cell>
        </row>
        <row r="44">
          <cell r="B44">
            <v>452</v>
          </cell>
          <cell r="C44">
            <v>780</v>
          </cell>
          <cell r="D44">
            <v>1179</v>
          </cell>
          <cell r="F44">
            <v>69</v>
          </cell>
          <cell r="G44">
            <v>206</v>
          </cell>
          <cell r="H44">
            <v>439</v>
          </cell>
          <cell r="N44">
            <v>343</v>
          </cell>
          <cell r="O44">
            <v>647</v>
          </cell>
          <cell r="P44">
            <v>940</v>
          </cell>
          <cell r="R44">
            <v>59</v>
          </cell>
          <cell r="S44">
            <v>125</v>
          </cell>
          <cell r="T44">
            <v>225</v>
          </cell>
          <cell r="Z44">
            <v>76.575089999999989</v>
          </cell>
          <cell r="AA44">
            <v>3265.9272627803302</v>
          </cell>
          <cell r="AB44">
            <v>76.482245796020422</v>
          </cell>
          <cell r="AC44">
            <v>6.0430557960204112</v>
          </cell>
          <cell r="AD44">
            <v>70.439190000000011</v>
          </cell>
          <cell r="AE44">
            <v>2265.0870004757048</v>
          </cell>
          <cell r="AF44">
            <v>2125.6532302666205</v>
          </cell>
          <cell r="AH44">
            <v>3265.9272627803302</v>
          </cell>
          <cell r="AI44">
            <v>452</v>
          </cell>
          <cell r="AJ44">
            <v>328</v>
          </cell>
          <cell r="AK44">
            <v>399</v>
          </cell>
          <cell r="AL44">
            <v>-139.29800519368493</v>
          </cell>
          <cell r="AM44">
            <v>2125.6532302666205</v>
          </cell>
          <cell r="AN44">
            <v>343</v>
          </cell>
          <cell r="AO44">
            <v>304</v>
          </cell>
          <cell r="AP44">
            <v>293</v>
          </cell>
          <cell r="AQ44">
            <v>0</v>
          </cell>
          <cell r="AR44">
            <v>0</v>
          </cell>
          <cell r="AT44">
            <v>69</v>
          </cell>
          <cell r="AU44">
            <v>137</v>
          </cell>
          <cell r="AV44">
            <v>233</v>
          </cell>
          <cell r="BA44">
            <v>59</v>
          </cell>
          <cell r="BB44">
            <v>66</v>
          </cell>
          <cell r="BC44">
            <v>100</v>
          </cell>
          <cell r="BH44">
            <v>4444.9272627803302</v>
          </cell>
          <cell r="BI44">
            <v>4513.9272627803302</v>
          </cell>
          <cell r="BJ44">
            <v>4650.9272627803302</v>
          </cell>
          <cell r="BK44">
            <v>4883.9272627803302</v>
          </cell>
          <cell r="BP44">
            <v>3065.6532302666205</v>
          </cell>
          <cell r="BQ44">
            <v>3124.6532302666205</v>
          </cell>
          <cell r="BR44">
            <v>3190.6532302666205</v>
          </cell>
          <cell r="BS44">
            <v>3290.6532302666205</v>
          </cell>
        </row>
        <row r="45">
          <cell r="B45">
            <v>408</v>
          </cell>
          <cell r="C45">
            <v>770</v>
          </cell>
          <cell r="D45">
            <v>1129</v>
          </cell>
          <cell r="F45">
            <v>69</v>
          </cell>
          <cell r="G45">
            <v>199</v>
          </cell>
          <cell r="H45">
            <v>424</v>
          </cell>
          <cell r="N45">
            <v>292</v>
          </cell>
          <cell r="O45">
            <v>601</v>
          </cell>
          <cell r="P45">
            <v>907</v>
          </cell>
          <cell r="R45">
            <v>65</v>
          </cell>
          <cell r="S45">
            <v>136</v>
          </cell>
          <cell r="T45">
            <v>298</v>
          </cell>
          <cell r="Z45">
            <v>71.788830000000004</v>
          </cell>
          <cell r="AA45">
            <v>3337.7160927803302</v>
          </cell>
          <cell r="AB45">
            <v>73.867105940817709</v>
          </cell>
          <cell r="AC45">
            <v>5.8230959408177227</v>
          </cell>
          <cell r="AD45">
            <v>68.044009999999986</v>
          </cell>
          <cell r="AE45">
            <v>2338.9541064165223</v>
          </cell>
          <cell r="AF45">
            <v>2193.6972402666206</v>
          </cell>
          <cell r="AH45">
            <v>3337.7160927803302</v>
          </cell>
          <cell r="AI45">
            <v>408</v>
          </cell>
          <cell r="AJ45">
            <v>362</v>
          </cell>
          <cell r="AK45">
            <v>359</v>
          </cell>
          <cell r="AL45">
            <v>-145.12110113450265</v>
          </cell>
          <cell r="AM45">
            <v>2193.6972402666206</v>
          </cell>
          <cell r="AN45">
            <v>292</v>
          </cell>
          <cell r="AO45">
            <v>309</v>
          </cell>
          <cell r="AP45">
            <v>306</v>
          </cell>
          <cell r="AQ45">
            <v>0</v>
          </cell>
          <cell r="AR45">
            <v>0</v>
          </cell>
          <cell r="AT45">
            <v>69</v>
          </cell>
          <cell r="AU45">
            <v>130</v>
          </cell>
          <cell r="AV45">
            <v>225</v>
          </cell>
          <cell r="BA45">
            <v>65</v>
          </cell>
          <cell r="BB45">
            <v>71</v>
          </cell>
          <cell r="BC45">
            <v>162</v>
          </cell>
          <cell r="BH45">
            <v>4466.7160927803307</v>
          </cell>
          <cell r="BI45">
            <v>4535.7160927803307</v>
          </cell>
          <cell r="BJ45">
            <v>4665.7160927803307</v>
          </cell>
          <cell r="BK45">
            <v>4890.7160927803307</v>
          </cell>
          <cell r="BP45">
            <v>3100.6972402666206</v>
          </cell>
          <cell r="BQ45">
            <v>3165.6972402666206</v>
          </cell>
          <cell r="BR45">
            <v>3236.6972402666206</v>
          </cell>
          <cell r="BS45">
            <v>3398.6972402666206</v>
          </cell>
        </row>
        <row r="46">
          <cell r="B46">
            <v>378</v>
          </cell>
          <cell r="C46">
            <v>769</v>
          </cell>
          <cell r="D46">
            <v>1111</v>
          </cell>
          <cell r="F46">
            <v>81</v>
          </cell>
          <cell r="G46">
            <v>242</v>
          </cell>
          <cell r="H46">
            <v>491</v>
          </cell>
          <cell r="N46">
            <v>256</v>
          </cell>
          <cell r="O46">
            <v>564</v>
          </cell>
          <cell r="P46">
            <v>840</v>
          </cell>
          <cell r="R46">
            <v>62</v>
          </cell>
          <cell r="S46">
            <v>134</v>
          </cell>
          <cell r="T46">
            <v>293</v>
          </cell>
          <cell r="Z46">
            <v>68.198570000000004</v>
          </cell>
          <cell r="AA46">
            <v>3405.9146627803302</v>
          </cell>
          <cell r="AB46">
            <v>61.775222571064404</v>
          </cell>
          <cell r="AC46">
            <v>5.6789225710643976</v>
          </cell>
          <cell r="AD46">
            <v>56.096300000000006</v>
          </cell>
          <cell r="AE46">
            <v>2400.7293289875865</v>
          </cell>
          <cell r="AF46">
            <v>2249.7935402666208</v>
          </cell>
          <cell r="AH46">
            <v>3405.9146627803302</v>
          </cell>
          <cell r="AI46">
            <v>378</v>
          </cell>
          <cell r="AJ46">
            <v>391</v>
          </cell>
          <cell r="AK46">
            <v>342</v>
          </cell>
          <cell r="AL46">
            <v>-150.80002370556704</v>
          </cell>
          <cell r="AM46">
            <v>2249.7935402666208</v>
          </cell>
          <cell r="AN46">
            <v>256</v>
          </cell>
          <cell r="AO46">
            <v>308</v>
          </cell>
          <cell r="AP46">
            <v>276</v>
          </cell>
          <cell r="AQ46">
            <v>0</v>
          </cell>
          <cell r="AR46">
            <v>0</v>
          </cell>
          <cell r="AT46">
            <v>81</v>
          </cell>
          <cell r="AU46">
            <v>161</v>
          </cell>
          <cell r="AV46">
            <v>249</v>
          </cell>
          <cell r="BA46">
            <v>62</v>
          </cell>
          <cell r="BB46">
            <v>72</v>
          </cell>
          <cell r="BC46">
            <v>159</v>
          </cell>
          <cell r="BH46">
            <v>4516.9146627803302</v>
          </cell>
          <cell r="BI46">
            <v>4597.9146627803302</v>
          </cell>
          <cell r="BJ46">
            <v>4758.9146627803302</v>
          </cell>
          <cell r="BK46">
            <v>5007.9146627803302</v>
          </cell>
          <cell r="BP46">
            <v>3089.7935402666208</v>
          </cell>
          <cell r="BQ46">
            <v>3151.7935402666208</v>
          </cell>
          <cell r="BR46">
            <v>3223.7935402666208</v>
          </cell>
          <cell r="BS46">
            <v>3382.7935402666208</v>
          </cell>
        </row>
        <row r="47">
          <cell r="B47">
            <v>374</v>
          </cell>
          <cell r="C47">
            <v>751</v>
          </cell>
          <cell r="D47">
            <v>1093</v>
          </cell>
          <cell r="F47">
            <v>102</v>
          </cell>
          <cell r="G47">
            <v>289</v>
          </cell>
          <cell r="H47">
            <v>572</v>
          </cell>
          <cell r="N47">
            <v>253</v>
          </cell>
          <cell r="O47">
            <v>520</v>
          </cell>
          <cell r="P47">
            <v>781</v>
          </cell>
          <cell r="R47">
            <v>76</v>
          </cell>
          <cell r="S47">
            <v>167</v>
          </cell>
          <cell r="T47">
            <v>352</v>
          </cell>
          <cell r="Z47">
            <v>62.961640000000003</v>
          </cell>
          <cell r="AA47">
            <v>3468.8763027803302</v>
          </cell>
          <cell r="AB47">
            <v>58.201329844553932</v>
          </cell>
          <cell r="AC47">
            <v>5.5190798445539215</v>
          </cell>
          <cell r="AD47">
            <v>52.68225000000001</v>
          </cell>
          <cell r="AE47">
            <v>2458.9306588321406</v>
          </cell>
          <cell r="AF47">
            <v>2302.4757902666206</v>
          </cell>
          <cell r="AH47">
            <v>3468.8763027803302</v>
          </cell>
          <cell r="AI47">
            <v>374</v>
          </cell>
          <cell r="AJ47">
            <v>377</v>
          </cell>
          <cell r="AK47">
            <v>342</v>
          </cell>
          <cell r="AL47">
            <v>-156.31910355012096</v>
          </cell>
          <cell r="AM47">
            <v>2302.4757902666206</v>
          </cell>
          <cell r="AN47">
            <v>253</v>
          </cell>
          <cell r="AO47">
            <v>267</v>
          </cell>
          <cell r="AP47">
            <v>261</v>
          </cell>
          <cell r="AQ47">
            <v>0</v>
          </cell>
          <cell r="AR47">
            <v>0</v>
          </cell>
          <cell r="AT47">
            <v>102</v>
          </cell>
          <cell r="AU47">
            <v>187</v>
          </cell>
          <cell r="AV47">
            <v>283</v>
          </cell>
          <cell r="BA47">
            <v>76</v>
          </cell>
          <cell r="BB47">
            <v>91</v>
          </cell>
          <cell r="BC47">
            <v>185</v>
          </cell>
          <cell r="BH47">
            <v>4561.8763027803307</v>
          </cell>
          <cell r="BI47">
            <v>4663.8763027803307</v>
          </cell>
          <cell r="BJ47">
            <v>4850.8763027803307</v>
          </cell>
          <cell r="BK47">
            <v>5133.8763027803307</v>
          </cell>
          <cell r="BP47">
            <v>3083.4757902666206</v>
          </cell>
          <cell r="BQ47">
            <v>3159.4757902666206</v>
          </cell>
          <cell r="BR47">
            <v>3250.4757902666206</v>
          </cell>
          <cell r="BS47">
            <v>3435.4757902666206</v>
          </cell>
        </row>
        <row r="48">
          <cell r="B48">
            <v>413</v>
          </cell>
          <cell r="C48">
            <v>788</v>
          </cell>
          <cell r="D48">
            <v>1106</v>
          </cell>
          <cell r="F48">
            <v>102</v>
          </cell>
          <cell r="G48">
            <v>293</v>
          </cell>
          <cell r="H48">
            <v>680</v>
          </cell>
          <cell r="N48">
            <v>246</v>
          </cell>
          <cell r="O48">
            <v>493</v>
          </cell>
          <cell r="P48">
            <v>708</v>
          </cell>
          <cell r="R48">
            <v>93</v>
          </cell>
          <cell r="S48">
            <v>199</v>
          </cell>
          <cell r="T48">
            <v>365</v>
          </cell>
          <cell r="Z48">
            <v>51.972400000000007</v>
          </cell>
          <cell r="AA48">
            <v>3520.8487027803303</v>
          </cell>
          <cell r="AB48">
            <v>46.464131920781263</v>
          </cell>
          <cell r="AC48">
            <v>4.8301019207812601</v>
          </cell>
          <cell r="AD48">
            <v>41.634030000000003</v>
          </cell>
          <cell r="AE48">
            <v>2505.3947907529218</v>
          </cell>
          <cell r="AF48">
            <v>2344.1098202666208</v>
          </cell>
          <cell r="AH48">
            <v>3520.8487027803303</v>
          </cell>
          <cell r="AI48">
            <v>413</v>
          </cell>
          <cell r="AJ48">
            <v>375</v>
          </cell>
          <cell r="AK48">
            <v>318</v>
          </cell>
          <cell r="AL48">
            <v>-161.14920547090222</v>
          </cell>
          <cell r="AM48">
            <v>2344.1098202666208</v>
          </cell>
          <cell r="AN48">
            <v>246</v>
          </cell>
          <cell r="AO48">
            <v>247</v>
          </cell>
          <cell r="AP48">
            <v>215</v>
          </cell>
          <cell r="AQ48">
            <v>0</v>
          </cell>
          <cell r="AR48">
            <v>0</v>
          </cell>
          <cell r="AT48">
            <v>102</v>
          </cell>
          <cell r="AU48">
            <v>191</v>
          </cell>
          <cell r="AV48">
            <v>387</v>
          </cell>
          <cell r="BA48">
            <v>93</v>
          </cell>
          <cell r="BB48">
            <v>106</v>
          </cell>
          <cell r="BC48">
            <v>166</v>
          </cell>
          <cell r="BH48">
            <v>4626.8487027803303</v>
          </cell>
          <cell r="BI48">
            <v>4728.8487027803303</v>
          </cell>
          <cell r="BJ48">
            <v>4919.8487027803303</v>
          </cell>
          <cell r="BK48">
            <v>5306.8487027803303</v>
          </cell>
          <cell r="BP48">
            <v>3052.1098202666208</v>
          </cell>
          <cell r="BQ48">
            <v>3145.1098202666208</v>
          </cell>
          <cell r="BR48">
            <v>3251.1098202666208</v>
          </cell>
          <cell r="BS48">
            <v>3417.1098202666208</v>
          </cell>
        </row>
        <row r="49">
          <cell r="B49">
            <v>405</v>
          </cell>
          <cell r="C49">
            <v>811</v>
          </cell>
          <cell r="D49">
            <v>1063</v>
          </cell>
          <cell r="F49">
            <v>107</v>
          </cell>
          <cell r="G49">
            <v>287</v>
          </cell>
          <cell r="H49">
            <v>572</v>
          </cell>
          <cell r="N49">
            <v>244</v>
          </cell>
          <cell r="O49">
            <v>461</v>
          </cell>
          <cell r="P49">
            <v>699</v>
          </cell>
          <cell r="R49">
            <v>126</v>
          </cell>
          <cell r="S49">
            <v>258</v>
          </cell>
          <cell r="T49">
            <v>411</v>
          </cell>
          <cell r="Z49">
            <v>44.560800000000008</v>
          </cell>
          <cell r="AA49">
            <v>3565.4095027803305</v>
          </cell>
          <cell r="AB49">
            <v>39.809761207769739</v>
          </cell>
          <cell r="AC49">
            <v>4.3872912077697421</v>
          </cell>
          <cell r="AD49">
            <v>35.422469999999997</v>
          </cell>
          <cell r="AE49">
            <v>2545.2045519606918</v>
          </cell>
          <cell r="AF49">
            <v>2379.5322902666207</v>
          </cell>
          <cell r="AH49">
            <v>3565.4095027803305</v>
          </cell>
          <cell r="AI49">
            <v>405</v>
          </cell>
          <cell r="AJ49">
            <v>406</v>
          </cell>
          <cell r="AK49">
            <v>252</v>
          </cell>
          <cell r="AL49">
            <v>-165.53649667867197</v>
          </cell>
          <cell r="AM49">
            <v>2379.5322902666207</v>
          </cell>
          <cell r="AN49">
            <v>244</v>
          </cell>
          <cell r="AO49">
            <v>217</v>
          </cell>
          <cell r="AP49">
            <v>238</v>
          </cell>
          <cell r="AQ49">
            <v>0</v>
          </cell>
          <cell r="AR49">
            <v>0</v>
          </cell>
          <cell r="AT49">
            <v>107</v>
          </cell>
          <cell r="AU49">
            <v>180</v>
          </cell>
          <cell r="AV49">
            <v>285</v>
          </cell>
          <cell r="BA49">
            <v>126</v>
          </cell>
          <cell r="BB49">
            <v>132</v>
          </cell>
          <cell r="BC49">
            <v>153</v>
          </cell>
          <cell r="BH49">
            <v>4628.4095027803305</v>
          </cell>
          <cell r="BI49">
            <v>4735.4095027803305</v>
          </cell>
          <cell r="BJ49">
            <v>4915.4095027803305</v>
          </cell>
          <cell r="BK49">
            <v>5200.4095027803305</v>
          </cell>
          <cell r="BP49">
            <v>3078.5322902666207</v>
          </cell>
          <cell r="BQ49">
            <v>3204.5322902666207</v>
          </cell>
          <cell r="BR49">
            <v>3336.5322902666207</v>
          </cell>
          <cell r="BS49">
            <v>3489.5322902666207</v>
          </cell>
        </row>
        <row r="50">
          <cell r="B50">
            <v>404</v>
          </cell>
          <cell r="C50">
            <v>746</v>
          </cell>
          <cell r="D50">
            <v>1084</v>
          </cell>
          <cell r="F50">
            <v>105</v>
          </cell>
          <cell r="G50">
            <v>274</v>
          </cell>
          <cell r="H50">
            <v>559</v>
          </cell>
          <cell r="N50">
            <v>241</v>
          </cell>
          <cell r="O50">
            <v>452</v>
          </cell>
          <cell r="P50">
            <v>650</v>
          </cell>
          <cell r="R50">
            <v>107</v>
          </cell>
          <cell r="S50">
            <v>220</v>
          </cell>
          <cell r="T50">
            <v>366</v>
          </cell>
          <cell r="Z50">
            <v>40.646419999999992</v>
          </cell>
          <cell r="AA50">
            <v>3606.0559227803305</v>
          </cell>
          <cell r="AB50">
            <v>37.623225806356245</v>
          </cell>
          <cell r="AC50">
            <v>4.3001858063562466</v>
          </cell>
          <cell r="AD50">
            <v>33.323039999999999</v>
          </cell>
          <cell r="AE50">
            <v>2582.8277777670482</v>
          </cell>
          <cell r="AF50">
            <v>2412.855330266621</v>
          </cell>
          <cell r="AH50">
            <v>3606.0559227803305</v>
          </cell>
          <cell r="AI50">
            <v>404</v>
          </cell>
          <cell r="AJ50">
            <v>342</v>
          </cell>
          <cell r="AK50">
            <v>338</v>
          </cell>
          <cell r="AL50">
            <v>-169.83668248502821</v>
          </cell>
          <cell r="AM50">
            <v>2412.855330266621</v>
          </cell>
          <cell r="AN50">
            <v>241</v>
          </cell>
          <cell r="AO50">
            <v>211</v>
          </cell>
          <cell r="AP50">
            <v>198</v>
          </cell>
          <cell r="AQ50">
            <v>0</v>
          </cell>
          <cell r="AR50">
            <v>0</v>
          </cell>
          <cell r="AT50">
            <v>105</v>
          </cell>
          <cell r="AU50">
            <v>169</v>
          </cell>
          <cell r="AV50">
            <v>285</v>
          </cell>
          <cell r="BA50">
            <v>107</v>
          </cell>
          <cell r="BB50">
            <v>113</v>
          </cell>
          <cell r="BC50">
            <v>146</v>
          </cell>
          <cell r="BH50">
            <v>4690.0559227803305</v>
          </cell>
          <cell r="BI50">
            <v>4795.0559227803305</v>
          </cell>
          <cell r="BJ50">
            <v>4964.0559227803305</v>
          </cell>
          <cell r="BK50">
            <v>5249.0559227803305</v>
          </cell>
          <cell r="BP50">
            <v>3062.855330266621</v>
          </cell>
          <cell r="BQ50">
            <v>3169.855330266621</v>
          </cell>
          <cell r="BR50">
            <v>3282.855330266621</v>
          </cell>
          <cell r="BS50">
            <v>3428.855330266621</v>
          </cell>
        </row>
        <row r="51">
          <cell r="B51">
            <v>374</v>
          </cell>
          <cell r="C51">
            <v>716</v>
          </cell>
          <cell r="D51">
            <v>1060</v>
          </cell>
          <cell r="F51">
            <v>110</v>
          </cell>
          <cell r="G51">
            <v>301</v>
          </cell>
          <cell r="H51">
            <v>660</v>
          </cell>
          <cell r="N51">
            <v>205</v>
          </cell>
          <cell r="O51">
            <v>407</v>
          </cell>
          <cell r="P51">
            <v>593</v>
          </cell>
          <cell r="R51">
            <v>105</v>
          </cell>
          <cell r="S51">
            <v>211</v>
          </cell>
          <cell r="T51">
            <v>350</v>
          </cell>
          <cell r="Z51">
            <v>39.927929999999996</v>
          </cell>
          <cell r="AA51">
            <v>3645.9838527803304</v>
          </cell>
          <cell r="AB51">
            <v>37.98941759315553</v>
          </cell>
          <cell r="AC51">
            <v>4.1908975931555261</v>
          </cell>
          <cell r="AD51">
            <v>33.798520000000003</v>
          </cell>
          <cell r="AE51">
            <v>2620.8171953602036</v>
          </cell>
          <cell r="AF51">
            <v>2446.6538502666208</v>
          </cell>
          <cell r="AH51">
            <v>3645.9838527803304</v>
          </cell>
          <cell r="AI51">
            <v>374</v>
          </cell>
          <cell r="AJ51">
            <v>342</v>
          </cell>
          <cell r="AK51">
            <v>344</v>
          </cell>
          <cell r="AL51">
            <v>-174.02758007818375</v>
          </cell>
          <cell r="AM51">
            <v>2446.6538502666208</v>
          </cell>
          <cell r="AN51">
            <v>205</v>
          </cell>
          <cell r="AO51">
            <v>202</v>
          </cell>
          <cell r="AP51">
            <v>186</v>
          </cell>
          <cell r="AQ51">
            <v>0</v>
          </cell>
          <cell r="AR51">
            <v>0</v>
          </cell>
          <cell r="AT51">
            <v>110</v>
          </cell>
          <cell r="AU51">
            <v>191</v>
          </cell>
          <cell r="AV51">
            <v>359</v>
          </cell>
          <cell r="BA51">
            <v>105</v>
          </cell>
          <cell r="BB51">
            <v>106</v>
          </cell>
          <cell r="BC51">
            <v>139</v>
          </cell>
          <cell r="BH51">
            <v>4705.9838527803304</v>
          </cell>
          <cell r="BI51">
            <v>4815.9838527803304</v>
          </cell>
          <cell r="BJ51">
            <v>5006.9838527803304</v>
          </cell>
          <cell r="BK51">
            <v>5365.9838527803304</v>
          </cell>
          <cell r="BP51">
            <v>3039.6538502666208</v>
          </cell>
          <cell r="BQ51">
            <v>3144.6538502666208</v>
          </cell>
          <cell r="BR51">
            <v>3250.6538502666208</v>
          </cell>
          <cell r="BS51">
            <v>3389.6538502666208</v>
          </cell>
        </row>
        <row r="52">
          <cell r="B52">
            <v>349</v>
          </cell>
          <cell r="C52">
            <v>566</v>
          </cell>
          <cell r="D52">
            <v>727</v>
          </cell>
          <cell r="F52">
            <v>113</v>
          </cell>
          <cell r="G52">
            <v>307</v>
          </cell>
          <cell r="H52">
            <v>668</v>
          </cell>
          <cell r="J52">
            <v>173.33333333333334</v>
          </cell>
          <cell r="K52">
            <v>440</v>
          </cell>
          <cell r="L52">
            <v>933.33333333333337</v>
          </cell>
          <cell r="N52">
            <v>207</v>
          </cell>
          <cell r="O52">
            <v>333</v>
          </cell>
          <cell r="P52">
            <v>446</v>
          </cell>
          <cell r="R52">
            <v>103</v>
          </cell>
          <cell r="S52">
            <v>214</v>
          </cell>
          <cell r="T52">
            <v>355</v>
          </cell>
          <cell r="V52">
            <v>163.86159999999998</v>
          </cell>
          <cell r="W52">
            <v>348.20589999999999</v>
          </cell>
          <cell r="X52">
            <v>553.03289999999993</v>
          </cell>
          <cell r="Z52">
            <v>45.287740000000007</v>
          </cell>
          <cell r="AA52">
            <v>3691.2715927803306</v>
          </cell>
          <cell r="AB52">
            <v>40.568478213863074</v>
          </cell>
          <cell r="AC52">
            <v>4.4770582138630743</v>
          </cell>
          <cell r="AD52">
            <v>36.091419999999999</v>
          </cell>
          <cell r="AE52">
            <v>2661.3856735740669</v>
          </cell>
          <cell r="AF52">
            <v>2482.745270266621</v>
          </cell>
          <cell r="AH52">
            <v>3691.2715927803306</v>
          </cell>
          <cell r="AI52">
            <v>349</v>
          </cell>
          <cell r="AJ52">
            <v>217</v>
          </cell>
          <cell r="AK52">
            <v>161</v>
          </cell>
          <cell r="AL52">
            <v>-178.50463829204682</v>
          </cell>
          <cell r="AM52">
            <v>2482.745270266621</v>
          </cell>
          <cell r="AN52">
            <v>207</v>
          </cell>
          <cell r="AO52">
            <v>126</v>
          </cell>
          <cell r="AP52">
            <v>113</v>
          </cell>
          <cell r="AQ52">
            <v>1000000</v>
          </cell>
          <cell r="AR52">
            <v>-1000000</v>
          </cell>
          <cell r="AT52">
            <v>113</v>
          </cell>
          <cell r="AU52">
            <v>194</v>
          </cell>
          <cell r="AV52">
            <v>361</v>
          </cell>
          <cell r="AW52">
            <v>173.33333333333334</v>
          </cell>
          <cell r="AX52">
            <v>266.66666666666663</v>
          </cell>
          <cell r="AY52">
            <v>493.33333333333337</v>
          </cell>
          <cell r="BA52">
            <v>103</v>
          </cell>
          <cell r="BB52">
            <v>111</v>
          </cell>
          <cell r="BC52">
            <v>141</v>
          </cell>
          <cell r="BD52">
            <v>163.86159999999998</v>
          </cell>
          <cell r="BE52">
            <v>184.3443</v>
          </cell>
          <cell r="BF52">
            <v>204.82699999999994</v>
          </cell>
          <cell r="BH52">
            <v>4418.271592780331</v>
          </cell>
          <cell r="BI52">
            <v>4531.271592780331</v>
          </cell>
          <cell r="BJ52">
            <v>4725.271592780331</v>
          </cell>
          <cell r="BK52">
            <v>5086.271592780331</v>
          </cell>
          <cell r="BL52">
            <v>4591.6049261136641</v>
          </cell>
          <cell r="BM52">
            <v>4858.271592780331</v>
          </cell>
          <cell r="BN52">
            <v>5351.6049261136641</v>
          </cell>
          <cell r="BP52">
            <v>2928.745270266621</v>
          </cell>
          <cell r="BQ52">
            <v>3031.745270266621</v>
          </cell>
          <cell r="BR52">
            <v>3142.745270266621</v>
          </cell>
          <cell r="BS52">
            <v>3283.745270266621</v>
          </cell>
          <cell r="BT52">
            <v>3092.6068702666212</v>
          </cell>
          <cell r="BU52">
            <v>3276.9511702666209</v>
          </cell>
          <cell r="BV52">
            <v>3481.7781702666207</v>
          </cell>
        </row>
        <row r="53">
          <cell r="B53">
            <v>337</v>
          </cell>
          <cell r="C53">
            <v>515</v>
          </cell>
          <cell r="D53">
            <v>692</v>
          </cell>
          <cell r="J53">
            <v>213.33333333333334</v>
          </cell>
          <cell r="K53">
            <v>666.66666666666663</v>
          </cell>
          <cell r="L53">
            <v>1066.6666666666667</v>
          </cell>
          <cell r="N53">
            <v>176</v>
          </cell>
          <cell r="O53">
            <v>297</v>
          </cell>
          <cell r="P53">
            <v>385</v>
          </cell>
          <cell r="V53">
            <v>204.82699999999997</v>
          </cell>
          <cell r="W53">
            <v>512.0675</v>
          </cell>
          <cell r="X53">
            <v>737.3771999999999</v>
          </cell>
          <cell r="Z53">
            <v>47.44455</v>
          </cell>
          <cell r="AA53">
            <v>3738.7161427803308</v>
          </cell>
          <cell r="AB53">
            <v>41.855039099929272</v>
          </cell>
          <cell r="AC53">
            <v>4.4538690999292712</v>
          </cell>
          <cell r="AD53">
            <v>37.40117</v>
          </cell>
          <cell r="AE53">
            <v>2703.2407126739963</v>
          </cell>
          <cell r="AF53">
            <v>2520.1464402666211</v>
          </cell>
          <cell r="AH53">
            <v>3738.7161427803308</v>
          </cell>
          <cell r="AI53">
            <v>337</v>
          </cell>
          <cell r="AJ53">
            <v>178</v>
          </cell>
          <cell r="AK53">
            <v>177</v>
          </cell>
          <cell r="AL53">
            <v>-182.9585073919761</v>
          </cell>
          <cell r="AM53">
            <v>2520.1464402666211</v>
          </cell>
          <cell r="AN53">
            <v>176</v>
          </cell>
          <cell r="AO53">
            <v>121</v>
          </cell>
          <cell r="AP53">
            <v>88</v>
          </cell>
          <cell r="AQ53">
            <v>1000000</v>
          </cell>
          <cell r="AR53">
            <v>-1000000</v>
          </cell>
          <cell r="AW53">
            <v>213.33333333333334</v>
          </cell>
          <cell r="AX53">
            <v>453.33333333333326</v>
          </cell>
          <cell r="AY53">
            <v>400.00000000000011</v>
          </cell>
          <cell r="BD53">
            <v>204.82699999999997</v>
          </cell>
          <cell r="BE53">
            <v>307.2405</v>
          </cell>
          <cell r="BF53">
            <v>225.30969999999991</v>
          </cell>
          <cell r="BH53">
            <v>4430.7161427803312</v>
          </cell>
          <cell r="BL53">
            <v>4644.0494761136642</v>
          </cell>
          <cell r="BM53">
            <v>5097.3828094469982</v>
          </cell>
          <cell r="BN53">
            <v>5497.3828094469982</v>
          </cell>
          <cell r="BP53">
            <v>2905.1464402666211</v>
          </cell>
          <cell r="BT53">
            <v>3109.9734402666209</v>
          </cell>
          <cell r="BU53">
            <v>3417.2139402666212</v>
          </cell>
          <cell r="BV53">
            <v>3642.523640266621</v>
          </cell>
        </row>
        <row r="54">
          <cell r="B54">
            <v>333</v>
          </cell>
          <cell r="C54">
            <v>507</v>
          </cell>
          <cell r="D54">
            <v>600</v>
          </cell>
          <cell r="J54">
            <v>387</v>
          </cell>
          <cell r="K54">
            <v>688</v>
          </cell>
          <cell r="L54">
            <v>1040</v>
          </cell>
          <cell r="N54">
            <v>181</v>
          </cell>
          <cell r="O54">
            <v>279</v>
          </cell>
          <cell r="P54">
            <v>345</v>
          </cell>
          <cell r="V54">
            <v>187</v>
          </cell>
          <cell r="W54">
            <v>378</v>
          </cell>
          <cell r="X54">
            <v>560</v>
          </cell>
          <cell r="Z54">
            <v>46.630360000000003</v>
          </cell>
          <cell r="AA54">
            <v>3785.3465027803309</v>
          </cell>
          <cell r="AB54">
            <v>42.240929953250927</v>
          </cell>
          <cell r="AC54">
            <v>4.4237099532509276</v>
          </cell>
          <cell r="AD54">
            <v>37.817219999999999</v>
          </cell>
          <cell r="AE54">
            <v>2745.4816426272473</v>
          </cell>
          <cell r="AF54">
            <v>2557.963660266621</v>
          </cell>
          <cell r="AH54">
            <v>3785.3465027803309</v>
          </cell>
          <cell r="AI54">
            <v>333</v>
          </cell>
          <cell r="AJ54">
            <v>174</v>
          </cell>
          <cell r="AK54">
            <v>93</v>
          </cell>
          <cell r="AL54">
            <v>-187.38221734522702</v>
          </cell>
          <cell r="AM54">
            <v>2557.963660266621</v>
          </cell>
          <cell r="AN54">
            <v>181</v>
          </cell>
          <cell r="AO54">
            <v>98</v>
          </cell>
          <cell r="AP54">
            <v>66</v>
          </cell>
          <cell r="AQ54">
            <v>1000000</v>
          </cell>
          <cell r="AR54">
            <v>-1000000</v>
          </cell>
          <cell r="AW54">
            <v>387</v>
          </cell>
          <cell r="AX54">
            <v>301</v>
          </cell>
          <cell r="AY54">
            <v>352</v>
          </cell>
          <cell r="BD54">
            <v>187</v>
          </cell>
          <cell r="BE54">
            <v>191</v>
          </cell>
          <cell r="BF54">
            <v>182</v>
          </cell>
          <cell r="BH54">
            <v>4385.3465027803304</v>
          </cell>
          <cell r="BL54">
            <v>4772.3465027803304</v>
          </cell>
          <cell r="BM54">
            <v>5073.3465027803304</v>
          </cell>
          <cell r="BN54">
            <v>5425.3465027803304</v>
          </cell>
          <cell r="BP54">
            <v>2902.963660266621</v>
          </cell>
          <cell r="BT54">
            <v>3089.963660266621</v>
          </cell>
          <cell r="BU54">
            <v>3280.963660266621</v>
          </cell>
          <cell r="BV54">
            <v>3462.963660266621</v>
          </cell>
        </row>
        <row r="55">
          <cell r="B55">
            <v>360</v>
          </cell>
          <cell r="C55">
            <v>507</v>
          </cell>
          <cell r="D55">
            <v>627</v>
          </cell>
          <cell r="J55">
            <v>400</v>
          </cell>
          <cell r="K55">
            <v>680</v>
          </cell>
          <cell r="L55">
            <v>1080</v>
          </cell>
          <cell r="N55">
            <v>181</v>
          </cell>
          <cell r="O55">
            <v>279</v>
          </cell>
          <cell r="P55">
            <v>329</v>
          </cell>
          <cell r="V55">
            <v>197</v>
          </cell>
          <cell r="W55">
            <v>378</v>
          </cell>
          <cell r="X55">
            <v>591</v>
          </cell>
          <cell r="Z55">
            <v>51.187560000000005</v>
          </cell>
          <cell r="AA55">
            <v>3836.5340627803307</v>
          </cell>
          <cell r="AB55">
            <v>40.778885131670499</v>
          </cell>
          <cell r="AC55">
            <v>4.4094151316704995</v>
          </cell>
          <cell r="AD55">
            <v>36.36947</v>
          </cell>
          <cell r="AE55">
            <v>2786.2605277589178</v>
          </cell>
          <cell r="AF55">
            <v>2594.3331302666211</v>
          </cell>
          <cell r="AH55">
            <v>3836.5340627803307</v>
          </cell>
          <cell r="AI55">
            <v>360</v>
          </cell>
          <cell r="AJ55">
            <v>147</v>
          </cell>
          <cell r="AK55">
            <v>120</v>
          </cell>
          <cell r="AL55">
            <v>-191.79163247689752</v>
          </cell>
          <cell r="AM55">
            <v>2594.3331302666211</v>
          </cell>
          <cell r="AN55">
            <v>181</v>
          </cell>
          <cell r="AO55">
            <v>98</v>
          </cell>
          <cell r="AP55">
            <v>50</v>
          </cell>
          <cell r="AQ55">
            <v>1000000</v>
          </cell>
          <cell r="AR55">
            <v>-1000000</v>
          </cell>
          <cell r="AW55">
            <v>400</v>
          </cell>
          <cell r="AX55">
            <v>280</v>
          </cell>
          <cell r="AY55">
            <v>400</v>
          </cell>
          <cell r="BD55">
            <v>197</v>
          </cell>
          <cell r="BE55">
            <v>181</v>
          </cell>
          <cell r="BF55">
            <v>213</v>
          </cell>
          <cell r="BH55">
            <v>4463.5340627803307</v>
          </cell>
          <cell r="BL55">
            <v>4863.5340627803307</v>
          </cell>
          <cell r="BM55">
            <v>5143.5340627803307</v>
          </cell>
          <cell r="BN55">
            <v>5543.5340627803307</v>
          </cell>
          <cell r="BP55">
            <v>2923.3331302666211</v>
          </cell>
          <cell r="BT55">
            <v>3120.3331302666211</v>
          </cell>
          <cell r="BU55">
            <v>3301.3331302666211</v>
          </cell>
          <cell r="BV55">
            <v>3514.3331302666211</v>
          </cell>
        </row>
        <row r="56">
          <cell r="B56">
            <v>339</v>
          </cell>
          <cell r="C56">
            <v>481</v>
          </cell>
          <cell r="D56">
            <v>589</v>
          </cell>
          <cell r="J56">
            <v>399</v>
          </cell>
          <cell r="K56">
            <v>680</v>
          </cell>
          <cell r="L56">
            <v>1117</v>
          </cell>
          <cell r="N56">
            <v>174</v>
          </cell>
          <cell r="O56">
            <v>260</v>
          </cell>
          <cell r="P56">
            <v>311</v>
          </cell>
          <cell r="V56">
            <v>184</v>
          </cell>
          <cell r="W56">
            <v>374</v>
          </cell>
          <cell r="X56">
            <v>620</v>
          </cell>
          <cell r="Z56">
            <v>52.488370000000003</v>
          </cell>
          <cell r="AA56">
            <v>3889.0224327803307</v>
          </cell>
          <cell r="AB56">
            <v>39.215036675213859</v>
          </cell>
          <cell r="AC56">
            <v>4.5694666752138602</v>
          </cell>
          <cell r="AD56">
            <v>34.645569999999999</v>
          </cell>
          <cell r="AE56">
            <v>2825.4755644341317</v>
          </cell>
          <cell r="AF56">
            <v>2628.9787002666212</v>
          </cell>
          <cell r="AH56">
            <v>3889.0224327803307</v>
          </cell>
          <cell r="AI56">
            <v>339</v>
          </cell>
          <cell r="AJ56">
            <v>142</v>
          </cell>
          <cell r="AK56">
            <v>108</v>
          </cell>
          <cell r="AL56">
            <v>-196.36109915211136</v>
          </cell>
          <cell r="AM56">
            <v>2628.9787002666212</v>
          </cell>
          <cell r="AN56">
            <v>174</v>
          </cell>
          <cell r="AO56">
            <v>86</v>
          </cell>
          <cell r="AP56">
            <v>51</v>
          </cell>
          <cell r="AQ56">
            <v>1000000</v>
          </cell>
          <cell r="AR56">
            <v>-1000000</v>
          </cell>
          <cell r="AW56">
            <v>399</v>
          </cell>
          <cell r="AX56">
            <v>281</v>
          </cell>
          <cell r="AY56">
            <v>437</v>
          </cell>
          <cell r="BD56">
            <v>184</v>
          </cell>
          <cell r="BE56">
            <v>190</v>
          </cell>
          <cell r="BF56">
            <v>246</v>
          </cell>
          <cell r="BH56">
            <v>4478.0224327803307</v>
          </cell>
          <cell r="BL56">
            <v>4877.0224327803307</v>
          </cell>
          <cell r="BM56">
            <v>5158.0224327803307</v>
          </cell>
          <cell r="BN56">
            <v>5595.0224327803307</v>
          </cell>
          <cell r="BP56">
            <v>2939.9787002666212</v>
          </cell>
          <cell r="BT56">
            <v>3123.9787002666212</v>
          </cell>
          <cell r="BU56">
            <v>3313.9787002666212</v>
          </cell>
          <cell r="BV56">
            <v>3559.9787002666212</v>
          </cell>
        </row>
        <row r="57">
          <cell r="B57">
            <v>262</v>
          </cell>
          <cell r="C57">
            <v>411</v>
          </cell>
          <cell r="D57">
            <v>490</v>
          </cell>
          <cell r="J57">
            <v>377</v>
          </cell>
          <cell r="K57">
            <v>633</v>
          </cell>
          <cell r="L57">
            <v>1042</v>
          </cell>
          <cell r="N57">
            <v>133</v>
          </cell>
          <cell r="O57">
            <v>221</v>
          </cell>
          <cell r="P57">
            <v>280</v>
          </cell>
          <cell r="V57">
            <v>168</v>
          </cell>
          <cell r="W57">
            <v>339</v>
          </cell>
          <cell r="X57">
            <v>575</v>
          </cell>
          <cell r="Z57">
            <v>48.984390000000005</v>
          </cell>
          <cell r="AA57">
            <v>3938.0068227803308</v>
          </cell>
          <cell r="AB57">
            <v>39.321210008249146</v>
          </cell>
          <cell r="AC57">
            <v>4.4027300082491436</v>
          </cell>
          <cell r="AD57">
            <v>34.918480000000002</v>
          </cell>
          <cell r="AE57">
            <v>2864.7967744423809</v>
          </cell>
          <cell r="AF57">
            <v>2663.897180266621</v>
          </cell>
          <cell r="AH57">
            <v>3938.0068227803308</v>
          </cell>
          <cell r="AI57">
            <v>262</v>
          </cell>
          <cell r="AJ57">
            <v>149</v>
          </cell>
          <cell r="AK57">
            <v>79</v>
          </cell>
          <cell r="AL57">
            <v>-200.7638291603605</v>
          </cell>
          <cell r="AM57">
            <v>2663.897180266621</v>
          </cell>
          <cell r="AN57">
            <v>133</v>
          </cell>
          <cell r="AO57">
            <v>88</v>
          </cell>
          <cell r="AP57">
            <v>59</v>
          </cell>
          <cell r="AQ57">
            <v>1000000</v>
          </cell>
          <cell r="AR57">
            <v>-1000000</v>
          </cell>
          <cell r="AW57">
            <v>377</v>
          </cell>
          <cell r="AX57">
            <v>256</v>
          </cell>
          <cell r="AY57">
            <v>409</v>
          </cell>
          <cell r="BD57">
            <v>168</v>
          </cell>
          <cell r="BE57">
            <v>171</v>
          </cell>
          <cell r="BF57">
            <v>236</v>
          </cell>
          <cell r="BH57">
            <v>4428.0068227803313</v>
          </cell>
          <cell r="BL57">
            <v>4805.0068227803313</v>
          </cell>
          <cell r="BM57">
            <v>5061.0068227803313</v>
          </cell>
          <cell r="BN57">
            <v>5470.0068227803313</v>
          </cell>
          <cell r="BP57">
            <v>2943.897180266621</v>
          </cell>
          <cell r="BT57">
            <v>3111.897180266621</v>
          </cell>
          <cell r="BU57">
            <v>3282.897180266621</v>
          </cell>
          <cell r="BV57">
            <v>3518.897180266621</v>
          </cell>
        </row>
        <row r="58">
          <cell r="B58">
            <v>237</v>
          </cell>
          <cell r="C58">
            <v>357</v>
          </cell>
          <cell r="D58">
            <v>426</v>
          </cell>
          <cell r="J58">
            <v>370</v>
          </cell>
          <cell r="K58">
            <v>602</v>
          </cell>
          <cell r="L58">
            <v>981</v>
          </cell>
          <cell r="N58">
            <v>146</v>
          </cell>
          <cell r="O58">
            <v>213</v>
          </cell>
          <cell r="P58">
            <v>266</v>
          </cell>
          <cell r="V58">
            <v>160</v>
          </cell>
          <cell r="W58">
            <v>316</v>
          </cell>
          <cell r="X58">
            <v>528</v>
          </cell>
          <cell r="Z58">
            <v>40.866</v>
          </cell>
          <cell r="AA58">
            <v>3978.8728227803308</v>
          </cell>
          <cell r="AB58">
            <v>32.606823878752905</v>
          </cell>
          <cell r="AC58">
            <v>3.7439738787529073</v>
          </cell>
          <cell r="AD58">
            <v>28.862849999999998</v>
          </cell>
          <cell r="AE58">
            <v>2897.4035983211338</v>
          </cell>
          <cell r="AF58">
            <v>2692.760030266621</v>
          </cell>
          <cell r="AH58">
            <v>3978.8728227803308</v>
          </cell>
          <cell r="AI58">
            <v>237</v>
          </cell>
          <cell r="AJ58">
            <v>120</v>
          </cell>
          <cell r="AK58">
            <v>69</v>
          </cell>
          <cell r="AL58">
            <v>-204.50780303911341</v>
          </cell>
          <cell r="AM58">
            <v>2692.760030266621</v>
          </cell>
          <cell r="AN58">
            <v>146</v>
          </cell>
          <cell r="AO58">
            <v>67</v>
          </cell>
          <cell r="AP58">
            <v>53</v>
          </cell>
          <cell r="AQ58">
            <v>1000000</v>
          </cell>
          <cell r="AR58">
            <v>-1000000</v>
          </cell>
          <cell r="AW58">
            <v>370</v>
          </cell>
          <cell r="AX58">
            <v>232</v>
          </cell>
          <cell r="AY58">
            <v>379</v>
          </cell>
          <cell r="BD58">
            <v>160</v>
          </cell>
          <cell r="BE58">
            <v>156</v>
          </cell>
          <cell r="BF58">
            <v>212</v>
          </cell>
          <cell r="BH58">
            <v>4404.8728227803313</v>
          </cell>
          <cell r="BL58">
            <v>4774.8728227803313</v>
          </cell>
          <cell r="BM58">
            <v>5006.8728227803313</v>
          </cell>
          <cell r="BN58">
            <v>5385.8728227803313</v>
          </cell>
          <cell r="BP58">
            <v>2958.760030266621</v>
          </cell>
          <cell r="BT58">
            <v>3118.760030266621</v>
          </cell>
          <cell r="BU58">
            <v>3274.760030266621</v>
          </cell>
          <cell r="BV58">
            <v>3486.760030266621</v>
          </cell>
        </row>
        <row r="59">
          <cell r="B59">
            <v>205</v>
          </cell>
          <cell r="C59">
            <v>313</v>
          </cell>
          <cell r="D59">
            <v>380</v>
          </cell>
          <cell r="J59">
            <v>376</v>
          </cell>
          <cell r="K59">
            <v>612</v>
          </cell>
          <cell r="L59">
            <v>988</v>
          </cell>
          <cell r="N59">
            <v>131</v>
          </cell>
          <cell r="O59">
            <v>189</v>
          </cell>
          <cell r="P59">
            <v>231</v>
          </cell>
          <cell r="V59">
            <v>167</v>
          </cell>
          <cell r="W59">
            <v>315</v>
          </cell>
          <cell r="X59">
            <v>525</v>
          </cell>
          <cell r="Z59">
            <v>38.165599999999998</v>
          </cell>
          <cell r="AA59">
            <v>4017.0384227803306</v>
          </cell>
          <cell r="AB59">
            <v>37.727100979999996</v>
          </cell>
          <cell r="AC59">
            <v>3.8424309800000032</v>
          </cell>
          <cell r="AD59">
            <v>33.884669999999993</v>
          </cell>
          <cell r="AE59">
            <v>2935.130699301134</v>
          </cell>
          <cell r="AF59">
            <v>2726.6447002666209</v>
          </cell>
          <cell r="AH59">
            <v>4017.0384227803306</v>
          </cell>
          <cell r="AI59">
            <v>205</v>
          </cell>
          <cell r="AJ59">
            <v>108</v>
          </cell>
          <cell r="AK59">
            <v>67</v>
          </cell>
          <cell r="AL59">
            <v>-208.35023401911343</v>
          </cell>
          <cell r="AM59">
            <v>2726.6447002666209</v>
          </cell>
          <cell r="AN59">
            <v>131</v>
          </cell>
          <cell r="AO59">
            <v>58</v>
          </cell>
          <cell r="AP59">
            <v>42</v>
          </cell>
          <cell r="AQ59">
            <v>1000000</v>
          </cell>
          <cell r="AR59">
            <v>-1000000</v>
          </cell>
          <cell r="AW59">
            <v>376</v>
          </cell>
          <cell r="AX59">
            <v>236</v>
          </cell>
          <cell r="AY59">
            <v>376</v>
          </cell>
          <cell r="BD59">
            <v>167</v>
          </cell>
          <cell r="BE59">
            <v>148</v>
          </cell>
          <cell r="BF59">
            <v>210</v>
          </cell>
          <cell r="BH59">
            <v>4397.0384227803306</v>
          </cell>
          <cell r="BL59">
            <v>4773.0384227803306</v>
          </cell>
          <cell r="BM59">
            <v>5009.0384227803306</v>
          </cell>
          <cell r="BN59">
            <v>5385.0384227803306</v>
          </cell>
          <cell r="BP59">
            <v>2957.6447002666209</v>
          </cell>
          <cell r="BT59">
            <v>3124.6447002666209</v>
          </cell>
          <cell r="BU59">
            <v>3272.6447002666209</v>
          </cell>
          <cell r="BV59">
            <v>3482.6447002666209</v>
          </cell>
        </row>
        <row r="60">
          <cell r="B60">
            <v>196</v>
          </cell>
          <cell r="C60">
            <v>302</v>
          </cell>
          <cell r="D60">
            <v>359</v>
          </cell>
          <cell r="J60">
            <v>341</v>
          </cell>
          <cell r="K60">
            <v>562</v>
          </cell>
          <cell r="L60">
            <v>909</v>
          </cell>
          <cell r="N60">
            <v>119</v>
          </cell>
          <cell r="O60">
            <v>173</v>
          </cell>
          <cell r="P60">
            <v>215</v>
          </cell>
          <cell r="V60">
            <v>157</v>
          </cell>
          <cell r="W60">
            <v>303</v>
          </cell>
          <cell r="X60">
            <v>504</v>
          </cell>
          <cell r="Z60">
            <v>33.361409999999999</v>
          </cell>
          <cell r="AA60">
            <v>4050.3998327803306</v>
          </cell>
          <cell r="AB60">
            <v>34.049482159999997</v>
          </cell>
          <cell r="AC60">
            <v>3.5943321599999969</v>
          </cell>
          <cell r="AD60">
            <v>30.45515</v>
          </cell>
          <cell r="AE60">
            <v>2969.180181461134</v>
          </cell>
          <cell r="AF60">
            <v>2757.0998502666207</v>
          </cell>
          <cell r="AH60">
            <v>4050.3998327803306</v>
          </cell>
          <cell r="AI60">
            <v>196</v>
          </cell>
          <cell r="AJ60">
            <v>106</v>
          </cell>
          <cell r="AK60">
            <v>57</v>
          </cell>
          <cell r="AL60">
            <v>-211.94456617911342</v>
          </cell>
          <cell r="AM60">
            <v>2757.0998502666207</v>
          </cell>
          <cell r="AN60">
            <v>119</v>
          </cell>
          <cell r="AO60">
            <v>54</v>
          </cell>
          <cell r="AP60">
            <v>42</v>
          </cell>
          <cell r="AQ60">
            <v>1000000</v>
          </cell>
          <cell r="AR60">
            <v>-1000000</v>
          </cell>
          <cell r="AW60">
            <v>341</v>
          </cell>
          <cell r="AX60">
            <v>221</v>
          </cell>
          <cell r="AY60">
            <v>347</v>
          </cell>
          <cell r="BD60">
            <v>157</v>
          </cell>
          <cell r="BE60">
            <v>146</v>
          </cell>
          <cell r="BF60">
            <v>201</v>
          </cell>
          <cell r="BH60">
            <v>4409.3998327803311</v>
          </cell>
          <cell r="BL60">
            <v>4750.3998327803311</v>
          </cell>
          <cell r="BM60">
            <v>4971.3998327803311</v>
          </cell>
          <cell r="BN60">
            <v>5318.3998327803311</v>
          </cell>
          <cell r="BP60">
            <v>2972.0998502666207</v>
          </cell>
          <cell r="BT60">
            <v>3129.0998502666207</v>
          </cell>
          <cell r="BU60">
            <v>3275.0998502666207</v>
          </cell>
          <cell r="BV60">
            <v>3476.0998502666207</v>
          </cell>
        </row>
        <row r="61">
          <cell r="B61">
            <v>171</v>
          </cell>
          <cell r="C61">
            <v>261</v>
          </cell>
          <cell r="D61">
            <v>319</v>
          </cell>
          <cell r="J61">
            <v>343</v>
          </cell>
          <cell r="K61">
            <v>570</v>
          </cell>
          <cell r="L61">
            <v>928</v>
          </cell>
          <cell r="N61">
            <v>103</v>
          </cell>
          <cell r="O61">
            <v>148</v>
          </cell>
          <cell r="P61">
            <v>193</v>
          </cell>
          <cell r="V61">
            <v>160</v>
          </cell>
          <cell r="W61">
            <v>324</v>
          </cell>
          <cell r="X61">
            <v>547</v>
          </cell>
          <cell r="Z61">
            <v>30.387599999999999</v>
          </cell>
          <cell r="AA61">
            <v>4080.7874327803306</v>
          </cell>
          <cell r="AB61">
            <v>30.83006</v>
          </cell>
          <cell r="AC61">
            <v>3.4244899999999987</v>
          </cell>
          <cell r="AD61">
            <v>27.405570000000001</v>
          </cell>
          <cell r="AE61">
            <v>3000.0102414611338</v>
          </cell>
          <cell r="AF61">
            <v>2784.5054202666206</v>
          </cell>
          <cell r="AH61">
            <v>4080.7874327803306</v>
          </cell>
          <cell r="AI61">
            <v>171</v>
          </cell>
          <cell r="AJ61">
            <v>90</v>
          </cell>
          <cell r="AK61">
            <v>58</v>
          </cell>
          <cell r="AL61">
            <v>-215.36905617911341</v>
          </cell>
          <cell r="AM61">
            <v>2784.5054202666206</v>
          </cell>
          <cell r="AN61">
            <v>103</v>
          </cell>
          <cell r="AO61">
            <v>45</v>
          </cell>
          <cell r="AP61">
            <v>45</v>
          </cell>
          <cell r="AQ61">
            <v>1000000</v>
          </cell>
          <cell r="AR61">
            <v>-1000000</v>
          </cell>
          <cell r="AW61">
            <v>343</v>
          </cell>
          <cell r="AX61">
            <v>227</v>
          </cell>
          <cell r="AY61">
            <v>358</v>
          </cell>
          <cell r="BD61">
            <v>160</v>
          </cell>
          <cell r="BE61">
            <v>164</v>
          </cell>
          <cell r="BF61">
            <v>223</v>
          </cell>
          <cell r="BH61">
            <v>4399.7874327803311</v>
          </cell>
          <cell r="BL61">
            <v>4742.7874327803311</v>
          </cell>
          <cell r="BM61">
            <v>4969.7874327803311</v>
          </cell>
          <cell r="BN61">
            <v>5327.7874327803311</v>
          </cell>
          <cell r="BP61">
            <v>2977.5054202666206</v>
          </cell>
          <cell r="BT61">
            <v>3137.5054202666206</v>
          </cell>
          <cell r="BU61">
            <v>3301.5054202666206</v>
          </cell>
          <cell r="BV61">
            <v>3524.5054202666206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F156-19D9-477C-BF64-B149F3A66E8A}">
  <dimension ref="A1:BV6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RowHeight="14.25" x14ac:dyDescent="0.45"/>
  <cols>
    <col min="1" max="1" width="5" bestFit="1" customWidth="1"/>
    <col min="2" max="2" width="7.265625" bestFit="1" customWidth="1"/>
    <col min="3" max="3" width="9" bestFit="1" customWidth="1"/>
    <col min="4" max="4" width="8.3984375" bestFit="1" customWidth="1"/>
    <col min="5" max="5" width="5.86328125" bestFit="1" customWidth="1"/>
    <col min="6" max="8" width="11.73046875" customWidth="1"/>
    <col min="9" max="9" width="5.86328125" bestFit="1" customWidth="1"/>
    <col min="10" max="11" width="8" bestFit="1" customWidth="1"/>
    <col min="12" max="12" width="8.59765625" bestFit="1" customWidth="1"/>
    <col min="13" max="13" width="1.73046875" customWidth="1"/>
    <col min="14" max="14" width="7.265625" bestFit="1" customWidth="1"/>
    <col min="15" max="15" width="9" bestFit="1" customWidth="1"/>
    <col min="16" max="16" width="8.3984375" bestFit="1" customWidth="1"/>
    <col min="17" max="17" width="5.86328125" bestFit="1" customWidth="1"/>
    <col min="18" max="20" width="12" customWidth="1"/>
    <col min="21" max="21" width="5.86328125" bestFit="1" customWidth="1"/>
    <col min="22" max="24" width="8" bestFit="1" customWidth="1"/>
    <col min="25" max="25" width="2.59765625" customWidth="1"/>
    <col min="26" max="26" width="14" bestFit="1" customWidth="1"/>
    <col min="27" max="27" width="38" bestFit="1" customWidth="1"/>
    <col min="28" max="28" width="20.1328125" bestFit="1" customWidth="1"/>
    <col min="29" max="29" width="19.1328125" bestFit="1" customWidth="1"/>
    <col min="30" max="30" width="18.3984375" bestFit="1" customWidth="1"/>
    <col min="31" max="31" width="44.265625" bestFit="1" customWidth="1"/>
    <col min="32" max="32" width="42.59765625" bestFit="1" customWidth="1"/>
    <col min="33" max="33" width="5.86328125" customWidth="1"/>
    <col min="34" max="34" width="38" customWidth="1"/>
    <col min="35" max="35" width="51.86328125" customWidth="1"/>
    <col min="36" max="36" width="53.59765625" customWidth="1"/>
    <col min="37" max="37" width="53" customWidth="1"/>
    <col min="38" max="38" width="42.3984375" customWidth="1"/>
    <col min="39" max="39" width="42.59765625" customWidth="1"/>
    <col min="40" max="40" width="51.86328125" customWidth="1"/>
    <col min="41" max="41" width="53.59765625" customWidth="1"/>
    <col min="42" max="42" width="53" customWidth="1"/>
    <col min="43" max="43" width="8" bestFit="1" customWidth="1"/>
    <col min="44" max="44" width="8.73046875" bestFit="1" customWidth="1"/>
    <col min="45" max="45" width="5.86328125" customWidth="1"/>
    <col min="46" max="46" width="11.3984375" customWidth="1"/>
    <col min="47" max="47" width="12.3984375" customWidth="1"/>
    <col min="48" max="48" width="11.3984375" customWidth="1"/>
    <col min="49" max="51" width="4" customWidth="1"/>
    <col min="52" max="52" width="5.86328125" customWidth="1"/>
    <col min="53" max="53" width="11.3984375" customWidth="1"/>
    <col min="54" max="54" width="12.3984375" customWidth="1"/>
    <col min="55" max="55" width="11.3984375" customWidth="1"/>
    <col min="56" max="58" width="4" customWidth="1"/>
    <col min="59" max="59" width="5.86328125" customWidth="1"/>
    <col min="60" max="60" width="5.59765625" customWidth="1"/>
    <col min="61" max="61" width="11.3984375" customWidth="1"/>
    <col min="62" max="62" width="12.3984375" customWidth="1"/>
    <col min="63" max="63" width="11.3984375" customWidth="1"/>
    <col min="64" max="66" width="5.59765625" customWidth="1"/>
    <col min="67" max="67" width="5.86328125" customWidth="1"/>
    <col min="68" max="68" width="5.59765625" customWidth="1"/>
    <col min="69" max="69" width="11.3984375" customWidth="1"/>
    <col min="70" max="70" width="12.3984375" customWidth="1"/>
    <col min="71" max="71" width="11.3984375" customWidth="1"/>
    <col min="72" max="74" width="5.59765625" customWidth="1"/>
  </cols>
  <sheetData>
    <row r="1" spans="1:74" x14ac:dyDescent="0.45">
      <c r="E1" s="1"/>
      <c r="I1" s="1"/>
      <c r="J1" s="1"/>
      <c r="K1" s="1"/>
      <c r="L1" s="1"/>
      <c r="M1" s="1"/>
      <c r="Q1" s="1"/>
      <c r="R1" s="1"/>
      <c r="S1" s="1"/>
      <c r="T1" s="1"/>
      <c r="U1" s="1"/>
      <c r="V1" s="1"/>
      <c r="W1" s="1"/>
      <c r="X1" s="1"/>
      <c r="Y1" s="1"/>
      <c r="AG1" s="1"/>
      <c r="AH1" s="1"/>
      <c r="AI1" s="1"/>
      <c r="AJ1" s="1"/>
      <c r="AK1" s="1"/>
      <c r="AS1" s="1"/>
      <c r="AZ1" s="1"/>
      <c r="BG1" s="1"/>
      <c r="BH1" s="1"/>
      <c r="BO1" s="1"/>
      <c r="BP1" s="1"/>
    </row>
    <row r="2" spans="1:74" x14ac:dyDescent="0.4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5"/>
      <c r="N2" s="2" t="s">
        <v>1</v>
      </c>
      <c r="O2" s="3"/>
      <c r="P2" s="3"/>
      <c r="Q2" s="3"/>
      <c r="R2" s="3"/>
      <c r="S2" s="3"/>
      <c r="T2" s="3"/>
      <c r="U2" s="3"/>
      <c r="V2" s="3"/>
      <c r="W2" s="3"/>
      <c r="X2" s="4"/>
    </row>
    <row r="3" spans="1:74" ht="15" customHeight="1" x14ac:dyDescent="0.45">
      <c r="B3" s="6" t="s">
        <v>2</v>
      </c>
      <c r="C3" s="7"/>
      <c r="D3" s="8"/>
      <c r="E3" s="9"/>
      <c r="F3" s="10" t="s">
        <v>3</v>
      </c>
      <c r="G3" s="11"/>
      <c r="H3" s="12"/>
      <c r="I3" s="9"/>
      <c r="J3" s="13" t="s">
        <v>4</v>
      </c>
      <c r="K3" s="14"/>
      <c r="L3" s="15"/>
      <c r="M3" s="5"/>
      <c r="N3" s="6" t="str">
        <f>B3</f>
        <v>Reserves</v>
      </c>
      <c r="O3" s="7"/>
      <c r="P3" s="8"/>
      <c r="Q3" s="9"/>
      <c r="R3" s="10" t="str">
        <f>F3</f>
        <v>Potential Additional
Resources (PARS)</v>
      </c>
      <c r="S3" s="11"/>
      <c r="T3" s="12"/>
      <c r="U3" s="9"/>
      <c r="V3" s="13" t="str">
        <f>J3</f>
        <v>Contingent Resources</v>
      </c>
      <c r="W3" s="14"/>
      <c r="X3" s="15"/>
    </row>
    <row r="4" spans="1:74" x14ac:dyDescent="0.45">
      <c r="B4" s="16"/>
      <c r="C4" s="17"/>
      <c r="D4" s="18"/>
      <c r="E4" s="9"/>
      <c r="F4" s="19"/>
      <c r="G4" s="20"/>
      <c r="H4" s="21"/>
      <c r="I4" s="9"/>
      <c r="J4" s="22"/>
      <c r="K4" s="23"/>
      <c r="L4" s="24"/>
      <c r="M4" s="5"/>
      <c r="N4" s="16"/>
      <c r="O4" s="17"/>
      <c r="P4" s="18"/>
      <c r="Q4" s="9"/>
      <c r="R4" s="19"/>
      <c r="S4" s="20"/>
      <c r="T4" s="21"/>
      <c r="U4" s="9"/>
      <c r="V4" s="22"/>
      <c r="W4" s="23"/>
      <c r="X4" s="24"/>
    </row>
    <row r="5" spans="1:74" x14ac:dyDescent="0.45">
      <c r="B5" s="25" t="s">
        <v>5</v>
      </c>
      <c r="C5" s="26" t="s">
        <v>6</v>
      </c>
      <c r="D5" s="26" t="s">
        <v>7</v>
      </c>
      <c r="E5" s="26"/>
      <c r="F5" s="25" t="s">
        <v>8</v>
      </c>
      <c r="G5" s="25" t="s">
        <v>9</v>
      </c>
      <c r="H5" s="25" t="s">
        <v>10</v>
      </c>
      <c r="I5" s="26"/>
      <c r="J5" s="25" t="s">
        <v>11</v>
      </c>
      <c r="K5" s="26" t="s">
        <v>12</v>
      </c>
      <c r="L5" s="27" t="s">
        <v>13</v>
      </c>
      <c r="M5" s="26"/>
      <c r="N5" s="26" t="str">
        <f>B5</f>
        <v>Proved</v>
      </c>
      <c r="O5" s="26" t="str">
        <f>C5</f>
        <v>Probable</v>
      </c>
      <c r="P5" s="26" t="str">
        <f>D5</f>
        <v>Possible</v>
      </c>
      <c r="Q5" s="26"/>
      <c r="R5" s="26" t="str">
        <f>F5</f>
        <v>Lower</v>
      </c>
      <c r="S5" s="26" t="str">
        <f>G5</f>
        <v>Central</v>
      </c>
      <c r="T5" s="26" t="str">
        <f>H5</f>
        <v>Upper</v>
      </c>
      <c r="U5" s="26"/>
      <c r="V5" s="26" t="str">
        <f>J5</f>
        <v>1C</v>
      </c>
      <c r="W5" s="26" t="str">
        <f>K5</f>
        <v>2C</v>
      </c>
      <c r="X5" s="26" t="str">
        <f>L5</f>
        <v>3C</v>
      </c>
      <c r="Z5" s="26" t="s">
        <v>14</v>
      </c>
      <c r="AA5" s="25" t="s">
        <v>15</v>
      </c>
      <c r="AB5" s="25" t="s">
        <v>16</v>
      </c>
      <c r="AC5" s="25" t="s">
        <v>17</v>
      </c>
      <c r="AD5" s="25" t="s">
        <v>18</v>
      </c>
      <c r="AE5" s="25" t="s">
        <v>19</v>
      </c>
      <c r="AF5" s="25" t="s">
        <v>20</v>
      </c>
      <c r="AT5" s="28" t="s">
        <v>21</v>
      </c>
      <c r="AU5" s="28"/>
      <c r="AV5" s="28"/>
      <c r="AW5" s="28"/>
      <c r="AX5" s="28"/>
      <c r="AY5" s="28"/>
      <c r="BA5" s="29" t="s">
        <v>22</v>
      </c>
      <c r="BB5" s="28"/>
      <c r="BC5" s="28"/>
      <c r="BD5" s="28"/>
      <c r="BE5" s="28"/>
      <c r="BF5" s="28"/>
      <c r="BI5" s="28" t="s">
        <v>21</v>
      </c>
      <c r="BJ5" s="28"/>
      <c r="BK5" s="28"/>
      <c r="BL5" s="28"/>
      <c r="BM5" s="28"/>
      <c r="BN5" s="28"/>
      <c r="BQ5" s="29" t="s">
        <v>22</v>
      </c>
      <c r="BR5" s="28"/>
      <c r="BS5" s="28"/>
      <c r="BT5" s="28"/>
      <c r="BU5" s="28"/>
      <c r="BV5" s="28"/>
    </row>
    <row r="6" spans="1:74" x14ac:dyDescent="0.45">
      <c r="B6" s="2" t="s">
        <v>23</v>
      </c>
      <c r="C6" s="3"/>
      <c r="D6" s="3"/>
      <c r="E6" s="3"/>
      <c r="F6" s="3"/>
      <c r="G6" s="3"/>
      <c r="H6" s="3"/>
      <c r="I6" s="3"/>
      <c r="J6" s="3"/>
      <c r="K6" s="3"/>
      <c r="L6" s="4"/>
      <c r="M6" s="30"/>
      <c r="N6" s="2" t="s">
        <v>24</v>
      </c>
      <c r="O6" s="3"/>
      <c r="P6" s="3"/>
      <c r="Q6" s="3"/>
      <c r="R6" s="3"/>
      <c r="S6" s="3"/>
      <c r="T6" s="3"/>
      <c r="U6" s="3"/>
      <c r="V6" s="3"/>
      <c r="W6" s="3"/>
      <c r="X6" s="4"/>
      <c r="Z6" s="25" t="s">
        <v>23</v>
      </c>
      <c r="AA6" s="25" t="str">
        <f>Z6</f>
        <v>million tonnes</v>
      </c>
      <c r="AB6" s="26" t="s">
        <v>25</v>
      </c>
      <c r="AC6" s="26" t="str">
        <f>AB6</f>
        <v>bcm</v>
      </c>
      <c r="AD6" s="26" t="str">
        <f>AC6</f>
        <v>bcm</v>
      </c>
      <c r="AE6" s="26" t="str">
        <f t="shared" ref="AE6:AF6" si="0">AD6</f>
        <v>bcm</v>
      </c>
      <c r="AF6" s="26" t="str">
        <f t="shared" si="0"/>
        <v>bcm</v>
      </c>
      <c r="AH6" s="26" t="str">
        <f>AA5</f>
        <v>Cumulative Oil Production to end of year</v>
      </c>
      <c r="AI6" s="26" t="str">
        <f>B5&amp;" (Discovered Recoverable) Reserves at year end   "</f>
        <v xml:space="preserve">Proved (Discovered Recoverable) Reserves at year end   </v>
      </c>
      <c r="AJ6" s="26" t="str">
        <f>C5&amp;" (Discovered Recoverable) Reserves at year end   "</f>
        <v xml:space="preserve">Probable (Discovered Recoverable) Reserves at year end   </v>
      </c>
      <c r="AK6" s="26" t="str">
        <f>D5&amp;" (Discovered Recoverable) Reserves at year end   "</f>
        <v xml:space="preserve">Possible (Discovered Recoverable) Reserves at year end   </v>
      </c>
      <c r="AL6" s="25" t="s">
        <v>26</v>
      </c>
      <c r="AM6" s="26" t="str">
        <f>AF5</f>
        <v>Cumulative Net Gas Production to end of year</v>
      </c>
      <c r="AN6" s="26" t="str">
        <f>N5&amp;" (Discovered Recoverable) Reserves at year end   "</f>
        <v xml:space="preserve">Proved (Discovered Recoverable) Reserves at year end   </v>
      </c>
      <c r="AO6" s="26" t="str">
        <f>O5&amp;" (Discovered Recoverable) Reserves at year end   "</f>
        <v xml:space="preserve">Probable (Discovered Recoverable) Reserves at year end   </v>
      </c>
      <c r="AP6" s="26" t="str">
        <f>P5&amp;" (Discovered Recoverable) Reserves at year end   "</f>
        <v xml:space="preserve">Possible (Discovered Recoverable) Reserves at year end   </v>
      </c>
      <c r="AQ6" s="31">
        <v>2015</v>
      </c>
      <c r="AR6" s="31">
        <f>AQ6</f>
        <v>2015</v>
      </c>
      <c r="AT6" s="31" t="str">
        <f>F5&amp;" PARS"</f>
        <v>Lower PARS</v>
      </c>
      <c r="AU6" s="31" t="str">
        <f>G5&amp;" PARS"</f>
        <v>Central PARS</v>
      </c>
      <c r="AV6" s="31" t="str">
        <f>H5&amp;" PARS"</f>
        <v>Upper PARS</v>
      </c>
      <c r="AW6" s="31" t="str">
        <f>J5</f>
        <v>1C</v>
      </c>
      <c r="AX6" s="31" t="str">
        <f>K5</f>
        <v>2C</v>
      </c>
      <c r="AY6" s="31" t="str">
        <f>L5</f>
        <v>3C</v>
      </c>
      <c r="BA6" s="31" t="str">
        <f>AT6</f>
        <v>Lower PARS</v>
      </c>
      <c r="BB6" s="31" t="str">
        <f t="shared" ref="BB6:BF6" si="1">AU6</f>
        <v>Central PARS</v>
      </c>
      <c r="BC6" s="31" t="str">
        <f t="shared" si="1"/>
        <v>Upper PARS</v>
      </c>
      <c r="BD6" s="31" t="str">
        <f t="shared" si="1"/>
        <v>1C</v>
      </c>
      <c r="BE6" s="31" t="str">
        <f t="shared" si="1"/>
        <v>2C</v>
      </c>
      <c r="BF6" s="31" t="str">
        <f t="shared" si="1"/>
        <v>3C</v>
      </c>
      <c r="BI6" s="31" t="str">
        <f>AT6</f>
        <v>Lower PARS</v>
      </c>
      <c r="BJ6" s="31" t="str">
        <f t="shared" ref="BJ6:BN6" si="2">AU6</f>
        <v>Central PARS</v>
      </c>
      <c r="BK6" s="31" t="str">
        <f t="shared" si="2"/>
        <v>Upper PARS</v>
      </c>
      <c r="BL6" s="31" t="str">
        <f t="shared" si="2"/>
        <v>1C</v>
      </c>
      <c r="BM6" s="31" t="str">
        <f t="shared" si="2"/>
        <v>2C</v>
      </c>
      <c r="BN6" s="31" t="str">
        <f t="shared" si="2"/>
        <v>3C</v>
      </c>
      <c r="BQ6" s="31" t="str">
        <f>BI6</f>
        <v>Lower PARS</v>
      </c>
      <c r="BR6" s="31" t="str">
        <f t="shared" ref="BR6:BV6" si="3">BJ6</f>
        <v>Central PARS</v>
      </c>
      <c r="BS6" s="31" t="str">
        <f t="shared" si="3"/>
        <v>Upper PARS</v>
      </c>
      <c r="BT6" s="31" t="str">
        <f t="shared" si="3"/>
        <v>1C</v>
      </c>
      <c r="BU6" s="31" t="str">
        <f t="shared" si="3"/>
        <v>2C</v>
      </c>
      <c r="BV6" s="31" t="str">
        <f t="shared" si="3"/>
        <v>3C</v>
      </c>
    </row>
    <row r="7" spans="1:74" x14ac:dyDescent="0.45">
      <c r="A7">
        <v>1970</v>
      </c>
      <c r="Z7" s="32">
        <f>'[1]Reserves &amp; Contingent Resources'!Z7</f>
        <v>0.156</v>
      </c>
      <c r="AA7" s="32">
        <f>'[1]Reserves &amp; Contingent Resources'!AA7</f>
        <v>22.900362780329996</v>
      </c>
      <c r="AB7" s="32">
        <f>'[1]Reserves &amp; Contingent Resources'!AB7</f>
        <v>10.949644502233353</v>
      </c>
      <c r="AC7" s="32">
        <f>'[1]Reserves &amp; Contingent Resources'!AC7</f>
        <v>0.10730651612188602</v>
      </c>
      <c r="AD7" s="32">
        <f>'[1]Reserves &amp; Contingent Resources'!AD7</f>
        <v>10.842337986111467</v>
      </c>
      <c r="AE7" s="32">
        <f>'[1]Reserves &amp; Contingent Resources'!AE7</f>
        <v>24.803217502233352</v>
      </c>
      <c r="AF7" s="32">
        <f>'[1]Reserves &amp; Contingent Resources'!AF7</f>
        <v>24.560145970711467</v>
      </c>
      <c r="AH7" s="32">
        <f>'[1]Reserves &amp; Contingent Resources'!AH7</f>
        <v>22.900362780329996</v>
      </c>
      <c r="AL7" s="32">
        <f>-AC7</f>
        <v>-0.10730651612188602</v>
      </c>
      <c r="AM7" s="32">
        <f>AF7</f>
        <v>24.560145970711467</v>
      </c>
      <c r="BI7" s="27"/>
    </row>
    <row r="8" spans="1:74" x14ac:dyDescent="0.45">
      <c r="A8">
        <f>A7+1</f>
        <v>1971</v>
      </c>
      <c r="Z8" s="32">
        <f>'[1]Reserves &amp; Contingent Resources'!Z8</f>
        <v>0.21199999999999999</v>
      </c>
      <c r="AA8" s="32">
        <f>'[1]Reserves &amp; Contingent Resources'!AA8</f>
        <v>23.112362780329995</v>
      </c>
      <c r="AB8" s="32">
        <f>'[1]Reserves &amp; Contingent Resources'!AB8</f>
        <v>18.19629755898314</v>
      </c>
      <c r="AC8" s="32">
        <f>'[1]Reserves &amp; Contingent Resources'!AC8</f>
        <v>0.1783237160780331</v>
      </c>
      <c r="AD8" s="32">
        <f>'[1]Reserves &amp; Contingent Resources'!AD8</f>
        <v>18.017973842905107</v>
      </c>
      <c r="AE8" s="32">
        <f>'[1]Reserves &amp; Contingent Resources'!AE8</f>
        <v>42.999515061216492</v>
      </c>
      <c r="AF8" s="32">
        <f>'[1]Reserves &amp; Contingent Resources'!AF8</f>
        <v>42.578119813616574</v>
      </c>
      <c r="AH8" s="32">
        <f>'[1]Reserves &amp; Contingent Resources'!AH8</f>
        <v>23.112362780329995</v>
      </c>
      <c r="AL8" s="32">
        <f>AL7-AC8</f>
        <v>-0.28563023219991912</v>
      </c>
      <c r="AM8" s="32">
        <f>AF8</f>
        <v>42.578119813616574</v>
      </c>
      <c r="BI8" s="27"/>
    </row>
    <row r="9" spans="1:74" x14ac:dyDescent="0.45">
      <c r="A9">
        <f t="shared" ref="A9:A61" si="4">A8+1</f>
        <v>1972</v>
      </c>
      <c r="Z9" s="32">
        <f>'[1]Reserves &amp; Contingent Resources'!Z9</f>
        <v>0.33300000000000002</v>
      </c>
      <c r="AA9" s="32">
        <f>'[1]Reserves &amp; Contingent Resources'!AA9</f>
        <v>23.445362780329994</v>
      </c>
      <c r="AB9" s="32">
        <f>'[1]Reserves &amp; Contingent Resources'!AB9</f>
        <v>26.255886755595046</v>
      </c>
      <c r="AC9" s="32">
        <f>'[1]Reserves &amp; Contingent Resources'!AC9</f>
        <v>0.2573076902048328</v>
      </c>
      <c r="AD9" s="32">
        <f>'[1]Reserves &amp; Contingent Resources'!AD9</f>
        <v>25.998579065390214</v>
      </c>
      <c r="AE9" s="32">
        <f>'[1]Reserves &amp; Contingent Resources'!AE9</f>
        <v>69.255401816811542</v>
      </c>
      <c r="AF9" s="32">
        <f>'[1]Reserves &amp; Contingent Resources'!AF9</f>
        <v>68.576698879006784</v>
      </c>
      <c r="AH9" s="32">
        <f>'[1]Reserves &amp; Contingent Resources'!AH9</f>
        <v>23.445362780329994</v>
      </c>
      <c r="AL9" s="32">
        <f t="shared" ref="AL9" si="5">AL8-AC9</f>
        <v>-0.54293792240475192</v>
      </c>
      <c r="AM9" s="32">
        <f t="shared" ref="AM9" si="6">AF9</f>
        <v>68.576698879006784</v>
      </c>
      <c r="BI9" s="27"/>
    </row>
    <row r="10" spans="1:74" x14ac:dyDescent="0.45">
      <c r="A10">
        <f t="shared" si="4"/>
        <v>1973</v>
      </c>
      <c r="B10" s="32">
        <f>'[1]Reserves &amp; Contingent Resources'!B10</f>
        <v>895</v>
      </c>
      <c r="C10" s="32">
        <f>'[1]Reserves &amp; Contingent Resources'!C10</f>
        <v>1290</v>
      </c>
      <c r="D10" s="32">
        <f>'[1]Reserves &amp; Contingent Resources'!D10</f>
        <v>1550</v>
      </c>
      <c r="E10" s="33"/>
      <c r="F10" s="33"/>
      <c r="G10" s="33"/>
      <c r="H10" s="33"/>
      <c r="I10" s="33"/>
      <c r="J10" s="33"/>
      <c r="K10" s="33"/>
      <c r="N10" s="32">
        <f>'[1]Reserves &amp; Contingent Resources'!N10</f>
        <v>787</v>
      </c>
      <c r="O10" s="32">
        <f>'[1]Reserves &amp; Contingent Resources'!O10</f>
        <v>988</v>
      </c>
      <c r="P10" s="32">
        <f>'[1]Reserves &amp; Contingent Resources'!P10</f>
        <v>1175</v>
      </c>
      <c r="Q10" s="33"/>
      <c r="R10" s="33"/>
      <c r="S10" s="33"/>
      <c r="T10" s="33"/>
      <c r="U10" s="33"/>
      <c r="V10" s="33"/>
      <c r="W10" s="33"/>
      <c r="Z10" s="32">
        <f>'[1]Reserves &amp; Contingent Resources'!Z10</f>
        <v>0.372</v>
      </c>
      <c r="AA10" s="32">
        <f>'[1]Reserves &amp; Contingent Resources'!AA10</f>
        <v>23.817362780329994</v>
      </c>
      <c r="AB10" s="32">
        <f>'[1]Reserves &amp; Contingent Resources'!AB10</f>
        <v>28.507453811065094</v>
      </c>
      <c r="AC10" s="32">
        <f>'[1]Reserves &amp; Contingent Resources'!AC10</f>
        <v>0.27937304734843948</v>
      </c>
      <c r="AD10" s="32">
        <f>'[1]Reserves &amp; Contingent Resources'!AD10</f>
        <v>28.228080763716655</v>
      </c>
      <c r="AE10" s="32">
        <f>'[1]Reserves &amp; Contingent Resources'!AE10</f>
        <v>97.762855627876633</v>
      </c>
      <c r="AF10" s="32">
        <f>'[1]Reserves &amp; Contingent Resources'!AF10</f>
        <v>96.804779642723446</v>
      </c>
      <c r="AH10" s="32">
        <f>'[1]Reserves &amp; Contingent Resources'!AH10</f>
        <v>23.817362780329994</v>
      </c>
      <c r="AI10" s="32">
        <f>'[1]Reserves &amp; Contingent Resources'!AI10</f>
        <v>895</v>
      </c>
      <c r="AJ10" s="32">
        <f>'[1]Reserves &amp; Contingent Resources'!AJ10</f>
        <v>395</v>
      </c>
      <c r="AK10" s="32">
        <f>'[1]Reserves &amp; Contingent Resources'!AK10</f>
        <v>260</v>
      </c>
      <c r="AL10" s="32">
        <f>'[1]Reserves &amp; Contingent Resources'!AL10</f>
        <v>-0.8223109697531914</v>
      </c>
      <c r="AM10" s="32">
        <f>'[1]Reserves &amp; Contingent Resources'!AM10</f>
        <v>96.804779642723446</v>
      </c>
      <c r="AN10" s="32">
        <f>'[1]Reserves &amp; Contingent Resources'!AN10</f>
        <v>787</v>
      </c>
      <c r="AO10" s="32">
        <f>'[1]Reserves &amp; Contingent Resources'!AO10</f>
        <v>201</v>
      </c>
      <c r="AP10" s="32">
        <f>'[1]Reserves &amp; Contingent Resources'!AP10</f>
        <v>187</v>
      </c>
      <c r="AQ10" s="32">
        <f>'[1]Reserves &amp; Contingent Resources'!AQ10</f>
        <v>0</v>
      </c>
      <c r="AR10" s="32">
        <f>'[1]Reserves &amp; Contingent Resources'!AR10</f>
        <v>0</v>
      </c>
      <c r="BI10" s="27"/>
    </row>
    <row r="11" spans="1:74" x14ac:dyDescent="0.45">
      <c r="A11">
        <f t="shared" si="4"/>
        <v>1974</v>
      </c>
      <c r="B11" s="32">
        <f>'[1]Reserves &amp; Contingent Resources'!B11</f>
        <v>1060</v>
      </c>
      <c r="C11" s="32">
        <f>'[1]Reserves &amp; Contingent Resources'!C11</f>
        <v>1365</v>
      </c>
      <c r="D11" s="32">
        <f>'[1]Reserves &amp; Contingent Resources'!D11</f>
        <v>1800</v>
      </c>
      <c r="E11" s="33"/>
      <c r="F11" s="33"/>
      <c r="G11" s="33"/>
      <c r="H11" s="33"/>
      <c r="I11" s="33"/>
      <c r="J11" s="33"/>
      <c r="K11" s="33"/>
      <c r="N11" s="32">
        <f>'[1]Reserves &amp; Contingent Resources'!N11</f>
        <v>762</v>
      </c>
      <c r="O11" s="32">
        <f>'[1]Reserves &amp; Contingent Resources'!O11</f>
        <v>1031</v>
      </c>
      <c r="P11" s="32">
        <f>'[1]Reserves &amp; Contingent Resources'!P11</f>
        <v>1258</v>
      </c>
      <c r="Q11" s="33"/>
      <c r="R11" s="33"/>
      <c r="S11" s="33"/>
      <c r="T11" s="33"/>
      <c r="U11" s="33"/>
      <c r="V11" s="33"/>
      <c r="W11" s="33"/>
      <c r="Z11" s="32">
        <f>'[1]Reserves &amp; Contingent Resources'!Z11</f>
        <v>0.41</v>
      </c>
      <c r="AA11" s="32">
        <f>'[1]Reserves &amp; Contingent Resources'!AA11</f>
        <v>24.227362780329994</v>
      </c>
      <c r="AB11" s="32">
        <f>'[1]Reserves &amp; Contingent Resources'!AB11</f>
        <v>34.380603959094188</v>
      </c>
      <c r="AC11" s="32">
        <f>'[1]Reserves &amp; Contingent Resources'!AC11</f>
        <v>0.33692991879912171</v>
      </c>
      <c r="AD11" s="32">
        <f>'[1]Reserves &amp; Contingent Resources'!AD11</f>
        <v>34.043674040295066</v>
      </c>
      <c r="AE11" s="32">
        <f>'[1]Reserves &amp; Contingent Resources'!AE11</f>
        <v>132.14345958697083</v>
      </c>
      <c r="AF11" s="32">
        <f>'[1]Reserves &amp; Contingent Resources'!AF11</f>
        <v>130.8484536830185</v>
      </c>
      <c r="AH11" s="32">
        <f>'[1]Reserves &amp; Contingent Resources'!AH11</f>
        <v>24.227362780329994</v>
      </c>
      <c r="AI11" s="32">
        <f>'[1]Reserves &amp; Contingent Resources'!AI11</f>
        <v>1060</v>
      </c>
      <c r="AJ11" s="32">
        <f>'[1]Reserves &amp; Contingent Resources'!AJ11</f>
        <v>305</v>
      </c>
      <c r="AK11" s="32">
        <f>'[1]Reserves &amp; Contingent Resources'!AK11</f>
        <v>435</v>
      </c>
      <c r="AL11" s="32">
        <f>'[1]Reserves &amp; Contingent Resources'!AL11</f>
        <v>-1.1592408885523131</v>
      </c>
      <c r="AM11" s="32">
        <f>'[1]Reserves &amp; Contingent Resources'!AM11</f>
        <v>130.8484536830185</v>
      </c>
      <c r="AN11" s="32">
        <f>'[1]Reserves &amp; Contingent Resources'!AN11</f>
        <v>762</v>
      </c>
      <c r="AO11" s="32">
        <f>'[1]Reserves &amp; Contingent Resources'!AO11</f>
        <v>269</v>
      </c>
      <c r="AP11" s="32">
        <f>'[1]Reserves &amp; Contingent Resources'!AP11</f>
        <v>227</v>
      </c>
      <c r="AQ11" s="32">
        <f>'[1]Reserves &amp; Contingent Resources'!AQ11</f>
        <v>0</v>
      </c>
      <c r="AR11" s="32">
        <f>'[1]Reserves &amp; Contingent Resources'!AR11</f>
        <v>0</v>
      </c>
      <c r="BI11" s="27"/>
    </row>
    <row r="12" spans="1:74" x14ac:dyDescent="0.45">
      <c r="A12">
        <f t="shared" si="4"/>
        <v>1975</v>
      </c>
      <c r="B12" s="32">
        <f>'[1]Reserves &amp; Contingent Resources'!B12</f>
        <v>1350</v>
      </c>
      <c r="C12" s="32">
        <f>'[1]Reserves &amp; Contingent Resources'!C12</f>
        <v>1930</v>
      </c>
      <c r="D12" s="32">
        <f>'[1]Reserves &amp; Contingent Resources'!D12</f>
        <v>2290</v>
      </c>
      <c r="E12" s="33"/>
      <c r="F12" s="33"/>
      <c r="G12" s="33"/>
      <c r="H12" s="33"/>
      <c r="I12" s="33"/>
      <c r="J12" s="33"/>
      <c r="K12" s="33"/>
      <c r="N12" s="32">
        <f>'[1]Reserves &amp; Contingent Resources'!N12</f>
        <v>815</v>
      </c>
      <c r="O12" s="32">
        <f>'[1]Reserves &amp; Contingent Resources'!O12</f>
        <v>1140</v>
      </c>
      <c r="P12" s="32">
        <f>'[1]Reserves &amp; Contingent Resources'!P12</f>
        <v>1430</v>
      </c>
      <c r="Q12" s="33"/>
      <c r="R12" s="33"/>
      <c r="S12" s="33"/>
      <c r="T12" s="33"/>
      <c r="U12" s="33"/>
      <c r="V12" s="33"/>
      <c r="W12" s="33"/>
      <c r="Z12" s="32">
        <f>'[1]Reserves &amp; Contingent Resources'!Z12</f>
        <v>1.5640000000000001</v>
      </c>
      <c r="AA12" s="32">
        <f>'[1]Reserves &amp; Contingent Resources'!AA12</f>
        <v>25.791362780329994</v>
      </c>
      <c r="AB12" s="32">
        <f>'[1]Reserves &amp; Contingent Resources'!AB12</f>
        <v>35.800628291892515</v>
      </c>
      <c r="AC12" s="32">
        <f>'[1]Reserves &amp; Contingent Resources'!AC12</f>
        <v>0.35084615726054835</v>
      </c>
      <c r="AD12" s="32">
        <f>'[1]Reserves &amp; Contingent Resources'!AD12</f>
        <v>35.449782134631967</v>
      </c>
      <c r="AE12" s="32">
        <f>'[1]Reserves &amp; Contingent Resources'!AE12</f>
        <v>167.94408787886334</v>
      </c>
      <c r="AF12" s="32">
        <f>'[1]Reserves &amp; Contingent Resources'!AF12</f>
        <v>166.29823581765046</v>
      </c>
      <c r="AH12" s="32">
        <f>'[1]Reserves &amp; Contingent Resources'!AH12</f>
        <v>25.791362780329994</v>
      </c>
      <c r="AI12" s="32">
        <f>'[1]Reserves &amp; Contingent Resources'!AI12</f>
        <v>1350</v>
      </c>
      <c r="AJ12" s="32">
        <f>'[1]Reserves &amp; Contingent Resources'!AJ12</f>
        <v>580</v>
      </c>
      <c r="AK12" s="32">
        <f>'[1]Reserves &amp; Contingent Resources'!AK12</f>
        <v>360</v>
      </c>
      <c r="AL12" s="32">
        <f>'[1]Reserves &amp; Contingent Resources'!AL12</f>
        <v>-1.5100870458128615</v>
      </c>
      <c r="AM12" s="32">
        <f>'[1]Reserves &amp; Contingent Resources'!AM12</f>
        <v>166.29823581765046</v>
      </c>
      <c r="AN12" s="32">
        <f>'[1]Reserves &amp; Contingent Resources'!AN12</f>
        <v>815</v>
      </c>
      <c r="AO12" s="32">
        <f>'[1]Reserves &amp; Contingent Resources'!AO12</f>
        <v>325</v>
      </c>
      <c r="AP12" s="32">
        <f>'[1]Reserves &amp; Contingent Resources'!AP12</f>
        <v>290</v>
      </c>
      <c r="AQ12" s="32">
        <f>'[1]Reserves &amp; Contingent Resources'!AQ12</f>
        <v>0</v>
      </c>
      <c r="AR12" s="32">
        <f>'[1]Reserves &amp; Contingent Resources'!AR12</f>
        <v>0</v>
      </c>
      <c r="BI12" s="27"/>
    </row>
    <row r="13" spans="1:74" x14ac:dyDescent="0.45">
      <c r="A13">
        <f t="shared" si="4"/>
        <v>1976</v>
      </c>
      <c r="B13" s="32">
        <f>'[1]Reserves &amp; Contingent Resources'!B13</f>
        <v>1380</v>
      </c>
      <c r="C13" s="32">
        <f>'[1]Reserves &amp; Contingent Resources'!C13</f>
        <v>1950</v>
      </c>
      <c r="D13" s="32">
        <f>'[1]Reserves &amp; Contingent Resources'!D13</f>
        <v>2500</v>
      </c>
      <c r="E13" s="33"/>
      <c r="F13" s="33"/>
      <c r="G13" s="33"/>
      <c r="H13" s="33"/>
      <c r="I13" s="33"/>
      <c r="J13" s="33"/>
      <c r="K13" s="33"/>
      <c r="N13" s="32">
        <f>'[1]Reserves &amp; Contingent Resources'!N13</f>
        <v>809</v>
      </c>
      <c r="O13" s="32">
        <f>'[1]Reserves &amp; Contingent Resources'!O13</f>
        <v>1081</v>
      </c>
      <c r="P13" s="32">
        <f>'[1]Reserves &amp; Contingent Resources'!P13</f>
        <v>1443</v>
      </c>
      <c r="Q13" s="33"/>
      <c r="R13" s="33"/>
      <c r="S13" s="33"/>
      <c r="T13" s="33"/>
      <c r="U13" s="33"/>
      <c r="V13" s="33"/>
      <c r="W13" s="33"/>
      <c r="Z13" s="32">
        <f>'[1]Reserves &amp; Contingent Resources'!Z13</f>
        <v>12.169</v>
      </c>
      <c r="AA13" s="32">
        <f>'[1]Reserves &amp; Contingent Resources'!AA13</f>
        <v>37.960362780329994</v>
      </c>
      <c r="AB13" s="32">
        <f>'[1]Reserves &amp; Contingent Resources'!AB13</f>
        <v>37.91263604218328</v>
      </c>
      <c r="AC13" s="32">
        <f>'[1]Reserves &amp; Contingent Resources'!AC13</f>
        <v>0.37154383321339424</v>
      </c>
      <c r="AD13" s="32">
        <f>'[1]Reserves &amp; Contingent Resources'!AD13</f>
        <v>37.541092208969886</v>
      </c>
      <c r="AE13" s="32">
        <f>'[1]Reserves &amp; Contingent Resources'!AE13</f>
        <v>205.85672392104664</v>
      </c>
      <c r="AF13" s="32">
        <f>'[1]Reserves &amp; Contingent Resources'!AF13</f>
        <v>203.83932802662036</v>
      </c>
      <c r="AH13" s="32">
        <f>'[1]Reserves &amp; Contingent Resources'!AH13</f>
        <v>37.960362780329994</v>
      </c>
      <c r="AI13" s="32">
        <f>'[1]Reserves &amp; Contingent Resources'!AI13</f>
        <v>1380</v>
      </c>
      <c r="AJ13" s="32">
        <f>'[1]Reserves &amp; Contingent Resources'!AJ13</f>
        <v>570</v>
      </c>
      <c r="AK13" s="32">
        <f>'[1]Reserves &amp; Contingent Resources'!AK13</f>
        <v>550</v>
      </c>
      <c r="AL13" s="32">
        <f>'[1]Reserves &amp; Contingent Resources'!AL13</f>
        <v>-1.8816308790262557</v>
      </c>
      <c r="AM13" s="32">
        <f>'[1]Reserves &amp; Contingent Resources'!AM13</f>
        <v>203.83932802662036</v>
      </c>
      <c r="AN13" s="32">
        <f>'[1]Reserves &amp; Contingent Resources'!AN13</f>
        <v>809</v>
      </c>
      <c r="AO13" s="32">
        <f>'[1]Reserves &amp; Contingent Resources'!AO13</f>
        <v>272</v>
      </c>
      <c r="AP13" s="32">
        <f>'[1]Reserves &amp; Contingent Resources'!AP13</f>
        <v>362</v>
      </c>
      <c r="AQ13" s="32">
        <f>'[1]Reserves &amp; Contingent Resources'!AQ13</f>
        <v>0</v>
      </c>
      <c r="AR13" s="32">
        <f>'[1]Reserves &amp; Contingent Resources'!AR13</f>
        <v>0</v>
      </c>
      <c r="BI13" s="27"/>
    </row>
    <row r="14" spans="1:74" x14ac:dyDescent="0.45">
      <c r="A14">
        <f t="shared" si="4"/>
        <v>1977</v>
      </c>
      <c r="B14" s="32">
        <f>'[1]Reserves &amp; Contingent Resources'!B14</f>
        <v>1405</v>
      </c>
      <c r="C14" s="32">
        <f>'[1]Reserves &amp; Contingent Resources'!C14</f>
        <v>2030</v>
      </c>
      <c r="D14" s="32">
        <f>'[1]Reserves &amp; Contingent Resources'!D14</f>
        <v>2620</v>
      </c>
      <c r="E14" s="33"/>
      <c r="F14" s="33"/>
      <c r="G14" s="33"/>
      <c r="H14" s="33"/>
      <c r="I14" s="33"/>
      <c r="J14" s="33"/>
      <c r="K14" s="33"/>
      <c r="N14" s="32">
        <f>'[1]Reserves &amp; Contingent Resources'!N14</f>
        <v>744</v>
      </c>
      <c r="O14" s="32">
        <f>'[1]Reserves &amp; Contingent Resources'!O14</f>
        <v>1098</v>
      </c>
      <c r="P14" s="32">
        <f>'[1]Reserves &amp; Contingent Resources'!P14</f>
        <v>1546</v>
      </c>
      <c r="Q14" s="33"/>
      <c r="R14" s="33"/>
      <c r="S14" s="33"/>
      <c r="T14" s="33"/>
      <c r="U14" s="33"/>
      <c r="V14" s="33"/>
      <c r="W14" s="33"/>
      <c r="Z14" s="32">
        <f>'[1]Reserves &amp; Contingent Resources'!Z14</f>
        <v>38.265000000000001</v>
      </c>
      <c r="AA14" s="32">
        <f>'[1]Reserves &amp; Contingent Resources'!AA14</f>
        <v>76.225362780329988</v>
      </c>
      <c r="AB14" s="32">
        <f>'[1]Reserves &amp; Contingent Resources'!AB14</f>
        <v>39.61294127588409</v>
      </c>
      <c r="AC14" s="32">
        <f>'[1]Reserves &amp; Contingent Resources'!AC14</f>
        <v>0.38820682450366206</v>
      </c>
      <c r="AD14" s="32">
        <f>'[1]Reserves &amp; Contingent Resources'!AD14</f>
        <v>39.224734451380428</v>
      </c>
      <c r="AE14" s="32">
        <f>'[1]Reserves &amp; Contingent Resources'!AE14</f>
        <v>245.46966519693072</v>
      </c>
      <c r="AF14" s="32">
        <f>'[1]Reserves &amp; Contingent Resources'!AF14</f>
        <v>243.06406247800078</v>
      </c>
      <c r="AH14" s="32">
        <f>'[1]Reserves &amp; Contingent Resources'!AH14</f>
        <v>76.225362780329988</v>
      </c>
      <c r="AI14" s="32">
        <f>'[1]Reserves &amp; Contingent Resources'!AI14</f>
        <v>1405</v>
      </c>
      <c r="AJ14" s="32">
        <f>'[1]Reserves &amp; Contingent Resources'!AJ14</f>
        <v>625</v>
      </c>
      <c r="AK14" s="32">
        <f>'[1]Reserves &amp; Contingent Resources'!AK14</f>
        <v>590</v>
      </c>
      <c r="AL14" s="32">
        <f>'[1]Reserves &amp; Contingent Resources'!AL14</f>
        <v>-2.2698377035299178</v>
      </c>
      <c r="AM14" s="32">
        <f>'[1]Reserves &amp; Contingent Resources'!AM14</f>
        <v>243.06406247800078</v>
      </c>
      <c r="AN14" s="32">
        <f>'[1]Reserves &amp; Contingent Resources'!AN14</f>
        <v>744</v>
      </c>
      <c r="AO14" s="32">
        <f>'[1]Reserves &amp; Contingent Resources'!AO14</f>
        <v>354</v>
      </c>
      <c r="AP14" s="32">
        <f>'[1]Reserves &amp; Contingent Resources'!AP14</f>
        <v>448</v>
      </c>
      <c r="AQ14" s="32">
        <f>'[1]Reserves &amp; Contingent Resources'!AQ14</f>
        <v>0</v>
      </c>
      <c r="AR14" s="32">
        <f>'[1]Reserves &amp; Contingent Resources'!AR14</f>
        <v>0</v>
      </c>
      <c r="BI14" s="27"/>
    </row>
    <row r="15" spans="1:74" x14ac:dyDescent="0.45">
      <c r="A15">
        <f t="shared" si="4"/>
        <v>1978</v>
      </c>
      <c r="B15" s="32">
        <f>'[1]Reserves &amp; Contingent Resources'!B15</f>
        <v>1397</v>
      </c>
      <c r="C15" s="32">
        <f>'[1]Reserves &amp; Contingent Resources'!C15</f>
        <v>1906</v>
      </c>
      <c r="D15" s="32">
        <f>'[1]Reserves &amp; Contingent Resources'!D15</f>
        <v>2511</v>
      </c>
      <c r="E15" s="33"/>
      <c r="F15" s="33"/>
      <c r="G15" s="33"/>
      <c r="H15" s="33"/>
      <c r="I15" s="33"/>
      <c r="J15" s="33"/>
      <c r="K15" s="33"/>
      <c r="N15" s="32">
        <f>'[1]Reserves &amp; Contingent Resources'!N15</f>
        <v>706</v>
      </c>
      <c r="O15" s="32">
        <f>'[1]Reserves &amp; Contingent Resources'!O15</f>
        <v>1032</v>
      </c>
      <c r="P15" s="32">
        <f>'[1]Reserves &amp; Contingent Resources'!P15</f>
        <v>1480</v>
      </c>
      <c r="Q15" s="33"/>
      <c r="R15" s="33"/>
      <c r="S15" s="33"/>
      <c r="T15" s="33"/>
      <c r="U15" s="33"/>
      <c r="V15" s="33"/>
      <c r="W15" s="33"/>
      <c r="Z15" s="32">
        <f>'[1]Reserves &amp; Contingent Resources'!Z15</f>
        <v>54.006</v>
      </c>
      <c r="AA15" s="32">
        <f>'[1]Reserves &amp; Contingent Resources'!AA15</f>
        <v>130.23136278032999</v>
      </c>
      <c r="AB15" s="32">
        <f>'[1]Reserves &amp; Contingent Resources'!AB15</f>
        <v>37.933570517449759</v>
      </c>
      <c r="AC15" s="32">
        <f>'[1]Reserves &amp; Contingent Resources'!AC15</f>
        <v>0.37174899107100856</v>
      </c>
      <c r="AD15" s="32">
        <f>'[1]Reserves &amp; Contingent Resources'!AD15</f>
        <v>37.56182152637875</v>
      </c>
      <c r="AE15" s="32">
        <f>'[1]Reserves &amp; Contingent Resources'!AE15</f>
        <v>283.40323571438046</v>
      </c>
      <c r="AF15" s="32">
        <f>'[1]Reserves &amp; Contingent Resources'!AF15</f>
        <v>280.62588400437954</v>
      </c>
      <c r="AH15" s="32">
        <f>'[1]Reserves &amp; Contingent Resources'!AH15</f>
        <v>130.23136278032999</v>
      </c>
      <c r="AI15" s="32">
        <f>'[1]Reserves &amp; Contingent Resources'!AI15</f>
        <v>1397</v>
      </c>
      <c r="AJ15" s="32">
        <f>'[1]Reserves &amp; Contingent Resources'!AJ15</f>
        <v>509</v>
      </c>
      <c r="AK15" s="32">
        <f>'[1]Reserves &amp; Contingent Resources'!AK15</f>
        <v>605</v>
      </c>
      <c r="AL15" s="32">
        <f>'[1]Reserves &amp; Contingent Resources'!AL15</f>
        <v>-2.6415866946009263</v>
      </c>
      <c r="AM15" s="32">
        <f>'[1]Reserves &amp; Contingent Resources'!AM15</f>
        <v>280.62588400437954</v>
      </c>
      <c r="AN15" s="32">
        <f>'[1]Reserves &amp; Contingent Resources'!AN15</f>
        <v>706</v>
      </c>
      <c r="AO15" s="32">
        <f>'[1]Reserves &amp; Contingent Resources'!AO15</f>
        <v>326</v>
      </c>
      <c r="AP15" s="32">
        <f>'[1]Reserves &amp; Contingent Resources'!AP15</f>
        <v>448</v>
      </c>
      <c r="AQ15" s="32">
        <f>'[1]Reserves &amp; Contingent Resources'!AQ15</f>
        <v>0</v>
      </c>
      <c r="AR15" s="32">
        <f>'[1]Reserves &amp; Contingent Resources'!AR15</f>
        <v>0</v>
      </c>
      <c r="BI15" s="27"/>
    </row>
    <row r="16" spans="1:74" x14ac:dyDescent="0.45">
      <c r="A16">
        <f t="shared" si="4"/>
        <v>1979</v>
      </c>
      <c r="B16" s="32">
        <f>'[1]Reserves &amp; Contingent Resources'!B16</f>
        <v>1200</v>
      </c>
      <c r="C16" s="32">
        <f>'[1]Reserves &amp; Contingent Resources'!C16</f>
        <v>1825</v>
      </c>
      <c r="D16" s="32">
        <f>'[1]Reserves &amp; Contingent Resources'!D16</f>
        <v>2400</v>
      </c>
      <c r="E16" s="33"/>
      <c r="F16" s="33"/>
      <c r="G16" s="33"/>
      <c r="H16" s="33"/>
      <c r="I16" s="33"/>
      <c r="J16" s="33"/>
      <c r="K16" s="33"/>
      <c r="N16" s="32">
        <f>'[1]Reserves &amp; Contingent Resources'!N16</f>
        <v>754</v>
      </c>
      <c r="O16" s="32">
        <f>'[1]Reserves &amp; Contingent Resources'!O16</f>
        <v>1077</v>
      </c>
      <c r="P16" s="32">
        <f>'[1]Reserves &amp; Contingent Resources'!P16</f>
        <v>1513</v>
      </c>
      <c r="Q16" s="33"/>
      <c r="R16" s="33"/>
      <c r="S16" s="33"/>
      <c r="T16" s="33"/>
      <c r="U16" s="33"/>
      <c r="V16" s="33"/>
      <c r="W16" s="33"/>
      <c r="Z16" s="32">
        <f>'[1]Reserves &amp; Contingent Resources'!Z16</f>
        <v>77.748000000000005</v>
      </c>
      <c r="AA16" s="32">
        <f>'[1]Reserves &amp; Contingent Resources'!AA16</f>
        <v>207.97936278033001</v>
      </c>
      <c r="AB16" s="32">
        <f>'[1]Reserves &amp; Contingent Resources'!AB16</f>
        <v>38.304566374050637</v>
      </c>
      <c r="AC16" s="32">
        <f>'[1]Reserves &amp; Contingent Resources'!AC16</f>
        <v>0.37538475046569886</v>
      </c>
      <c r="AD16" s="32">
        <f>'[1]Reserves &amp; Contingent Resources'!AD16</f>
        <v>37.929181623584938</v>
      </c>
      <c r="AE16" s="32">
        <f>'[1]Reserves &amp; Contingent Resources'!AE16</f>
        <v>321.70780208843109</v>
      </c>
      <c r="AF16" s="32">
        <f>'[1]Reserves &amp; Contingent Resources'!AF16</f>
        <v>318.5550656279645</v>
      </c>
      <c r="AH16" s="32">
        <f>'[1]Reserves &amp; Contingent Resources'!AH16</f>
        <v>207.97936278033001</v>
      </c>
      <c r="AI16" s="32">
        <f>'[1]Reserves &amp; Contingent Resources'!AI16</f>
        <v>1200</v>
      </c>
      <c r="AJ16" s="32">
        <f>'[1]Reserves &amp; Contingent Resources'!AJ16</f>
        <v>625</v>
      </c>
      <c r="AK16" s="32">
        <f>'[1]Reserves &amp; Contingent Resources'!AK16</f>
        <v>575</v>
      </c>
      <c r="AL16" s="32">
        <f>'[1]Reserves &amp; Contingent Resources'!AL16</f>
        <v>-3.0169714450666252</v>
      </c>
      <c r="AM16" s="32">
        <f>'[1]Reserves &amp; Contingent Resources'!AM16</f>
        <v>318.5550656279645</v>
      </c>
      <c r="AN16" s="32">
        <f>'[1]Reserves &amp; Contingent Resources'!AN16</f>
        <v>754</v>
      </c>
      <c r="AO16" s="32">
        <f>'[1]Reserves &amp; Contingent Resources'!AO16</f>
        <v>323</v>
      </c>
      <c r="AP16" s="32">
        <f>'[1]Reserves &amp; Contingent Resources'!AP16</f>
        <v>436</v>
      </c>
      <c r="AQ16" s="32">
        <f>'[1]Reserves &amp; Contingent Resources'!AQ16</f>
        <v>0</v>
      </c>
      <c r="AR16" s="32">
        <f>'[1]Reserves &amp; Contingent Resources'!AR16</f>
        <v>0</v>
      </c>
      <c r="BI16" s="27"/>
    </row>
    <row r="17" spans="1:74" x14ac:dyDescent="0.45">
      <c r="A17">
        <f t="shared" si="4"/>
        <v>1980</v>
      </c>
      <c r="B17" s="32">
        <f>'[1]Reserves &amp; Contingent Resources'!B17</f>
        <v>1125</v>
      </c>
      <c r="C17" s="32">
        <f>'[1]Reserves &amp; Contingent Resources'!C17</f>
        <v>1700</v>
      </c>
      <c r="D17" s="32">
        <f>'[1]Reserves &amp; Contingent Resources'!D17</f>
        <v>2300</v>
      </c>
      <c r="E17" s="33"/>
      <c r="F17" s="33"/>
      <c r="G17" s="33"/>
      <c r="H17" s="33"/>
      <c r="I17" s="33"/>
      <c r="J17" s="33"/>
      <c r="K17" s="33"/>
      <c r="N17" s="32">
        <f>'[1]Reserves &amp; Contingent Resources'!N17</f>
        <v>739</v>
      </c>
      <c r="O17" s="32">
        <f>'[1]Reserves &amp; Contingent Resources'!O17</f>
        <v>1101</v>
      </c>
      <c r="P17" s="32">
        <f>'[1]Reserves &amp; Contingent Resources'!P17</f>
        <v>1559</v>
      </c>
      <c r="Q17" s="33"/>
      <c r="R17" s="33"/>
      <c r="S17" s="33"/>
      <c r="T17" s="33"/>
      <c r="U17" s="33"/>
      <c r="V17" s="33"/>
      <c r="W17" s="33"/>
      <c r="Z17" s="32">
        <f>'[1]Reserves &amp; Contingent Resources'!Z17</f>
        <v>80.466999999999999</v>
      </c>
      <c r="AA17" s="32">
        <f>'[1]Reserves &amp; Contingent Resources'!AA17</f>
        <v>288.44636278032999</v>
      </c>
      <c r="AB17" s="32">
        <f>'[1]Reserves &amp; Contingent Resources'!AB17</f>
        <v>36.414691883776662</v>
      </c>
      <c r="AC17" s="32">
        <f>'[1]Reserves &amp; Contingent Resources'!AC17</f>
        <v>0.65424395275761071</v>
      </c>
      <c r="AD17" s="32">
        <f>'[1]Reserves &amp; Contingent Resources'!AD17</f>
        <v>35.760447931019051</v>
      </c>
      <c r="AE17" s="32">
        <f>'[1]Reserves &amp; Contingent Resources'!AE17</f>
        <v>358.12249397220774</v>
      </c>
      <c r="AF17" s="32">
        <f>'[1]Reserves &amp; Contingent Resources'!AF17</f>
        <v>354.31551355898353</v>
      </c>
      <c r="AH17" s="32">
        <f>'[1]Reserves &amp; Contingent Resources'!AH17</f>
        <v>288.44636278032999</v>
      </c>
      <c r="AI17" s="32">
        <f>'[1]Reserves &amp; Contingent Resources'!AI17</f>
        <v>1125</v>
      </c>
      <c r="AJ17" s="32">
        <f>'[1]Reserves &amp; Contingent Resources'!AJ17</f>
        <v>575</v>
      </c>
      <c r="AK17" s="32">
        <f>'[1]Reserves &amp; Contingent Resources'!AK17</f>
        <v>600</v>
      </c>
      <c r="AL17" s="32">
        <f>'[1]Reserves &amp; Contingent Resources'!AL17</f>
        <v>-3.6712153978242359</v>
      </c>
      <c r="AM17" s="32">
        <f>'[1]Reserves &amp; Contingent Resources'!AM17</f>
        <v>354.31551355898353</v>
      </c>
      <c r="AN17" s="32">
        <f>'[1]Reserves &amp; Contingent Resources'!AN17</f>
        <v>739</v>
      </c>
      <c r="AO17" s="32">
        <f>'[1]Reserves &amp; Contingent Resources'!AO17</f>
        <v>362</v>
      </c>
      <c r="AP17" s="32">
        <f>'[1]Reserves &amp; Contingent Resources'!AP17</f>
        <v>458</v>
      </c>
      <c r="AQ17" s="32">
        <f>'[1]Reserves &amp; Contingent Resources'!AQ17</f>
        <v>0</v>
      </c>
      <c r="AR17" s="32">
        <f>'[1]Reserves &amp; Contingent Resources'!AR17</f>
        <v>0</v>
      </c>
      <c r="BI17" s="27"/>
    </row>
    <row r="18" spans="1:74" x14ac:dyDescent="0.45">
      <c r="A18">
        <f t="shared" si="4"/>
        <v>1981</v>
      </c>
      <c r="B18" s="32">
        <f>'[1]Reserves &amp; Contingent Resources'!B18</f>
        <v>1050</v>
      </c>
      <c r="C18" s="32">
        <f>'[1]Reserves &amp; Contingent Resources'!C18</f>
        <v>1625</v>
      </c>
      <c r="D18" s="32">
        <f>'[1]Reserves &amp; Contingent Resources'!D18</f>
        <v>2300</v>
      </c>
      <c r="E18" s="33"/>
      <c r="F18" s="33"/>
      <c r="G18" s="33"/>
      <c r="H18" s="33"/>
      <c r="I18" s="33"/>
      <c r="J18" s="33"/>
      <c r="K18" s="33"/>
      <c r="N18" s="32">
        <f>'[1]Reserves &amp; Contingent Resources'!N18</f>
        <v>664</v>
      </c>
      <c r="O18" s="32">
        <f>'[1]Reserves &amp; Contingent Resources'!O18</f>
        <v>1007</v>
      </c>
      <c r="P18" s="32">
        <f>'[1]Reserves &amp; Contingent Resources'!P18</f>
        <v>1405</v>
      </c>
      <c r="Q18" s="33"/>
      <c r="R18" s="33"/>
      <c r="S18" s="33"/>
      <c r="T18" s="33"/>
      <c r="U18" s="33"/>
      <c r="V18" s="33"/>
      <c r="W18" s="33"/>
      <c r="Z18" s="32">
        <f>'[1]Reserves &amp; Contingent Resources'!Z18</f>
        <v>89.453999999999994</v>
      </c>
      <c r="AA18" s="32">
        <f>'[1]Reserves &amp; Contingent Resources'!AA18</f>
        <v>377.90036278033</v>
      </c>
      <c r="AB18" s="32">
        <f>'[1]Reserves &amp; Contingent Resources'!AB18</f>
        <v>36.333281875167607</v>
      </c>
      <c r="AC18" s="32">
        <f>'[1]Reserves &amp; Contingent Resources'!AC18</f>
        <v>0.94949644002211642</v>
      </c>
      <c r="AD18" s="32">
        <f>'[1]Reserves &amp; Contingent Resources'!AD18</f>
        <v>35.383785435145491</v>
      </c>
      <c r="AE18" s="32">
        <f>'[1]Reserves &amp; Contingent Resources'!AE18</f>
        <v>394.45577584737532</v>
      </c>
      <c r="AF18" s="32">
        <f>'[1]Reserves &amp; Contingent Resources'!AF18</f>
        <v>389.69929899412904</v>
      </c>
      <c r="AH18" s="32">
        <f>'[1]Reserves &amp; Contingent Resources'!AH18</f>
        <v>377.90036278033</v>
      </c>
      <c r="AI18" s="32">
        <f>'[1]Reserves &amp; Contingent Resources'!AI18</f>
        <v>1050</v>
      </c>
      <c r="AJ18" s="32">
        <f>'[1]Reserves &amp; Contingent Resources'!AJ18</f>
        <v>575</v>
      </c>
      <c r="AK18" s="32">
        <f>'[1]Reserves &amp; Contingent Resources'!AK18</f>
        <v>675</v>
      </c>
      <c r="AL18" s="32">
        <f>'[1]Reserves &amp; Contingent Resources'!AL18</f>
        <v>-4.6207118378463523</v>
      </c>
      <c r="AM18" s="32">
        <f>'[1]Reserves &amp; Contingent Resources'!AM18</f>
        <v>389.69929899412904</v>
      </c>
      <c r="AN18" s="32">
        <f>'[1]Reserves &amp; Contingent Resources'!AN18</f>
        <v>664</v>
      </c>
      <c r="AO18" s="32">
        <f>'[1]Reserves &amp; Contingent Resources'!AO18</f>
        <v>343</v>
      </c>
      <c r="AP18" s="32">
        <f>'[1]Reserves &amp; Contingent Resources'!AP18</f>
        <v>398</v>
      </c>
      <c r="AQ18" s="32">
        <f>'[1]Reserves &amp; Contingent Resources'!AQ18</f>
        <v>0</v>
      </c>
      <c r="AR18" s="32">
        <f>'[1]Reserves &amp; Contingent Resources'!AR18</f>
        <v>0</v>
      </c>
      <c r="BI18" s="27"/>
    </row>
    <row r="19" spans="1:74" x14ac:dyDescent="0.45">
      <c r="A19">
        <f t="shared" si="4"/>
        <v>1982</v>
      </c>
      <c r="B19" s="32">
        <f>'[1]Reserves &amp; Contingent Resources'!B19</f>
        <v>993</v>
      </c>
      <c r="C19" s="32">
        <f>'[1]Reserves &amp; Contingent Resources'!C19</f>
        <v>1468</v>
      </c>
      <c r="D19" s="32">
        <f>'[1]Reserves &amp; Contingent Resources'!D19</f>
        <v>2093</v>
      </c>
      <c r="E19" s="33"/>
      <c r="F19" s="33"/>
      <c r="G19" s="33"/>
      <c r="H19" s="33"/>
      <c r="I19" s="33"/>
      <c r="J19" s="33"/>
      <c r="K19" s="33"/>
      <c r="N19" s="32">
        <f>'[1]Reserves &amp; Contingent Resources'!N19</f>
        <v>633</v>
      </c>
      <c r="O19" s="32">
        <f>'[1]Reserves &amp; Contingent Resources'!O19</f>
        <v>941</v>
      </c>
      <c r="P19" s="32">
        <f>'[1]Reserves &amp; Contingent Resources'!P19</f>
        <v>1467</v>
      </c>
      <c r="Q19" s="33"/>
      <c r="R19" s="33"/>
      <c r="S19" s="33"/>
      <c r="T19" s="33"/>
      <c r="U19" s="33"/>
      <c r="V19" s="33"/>
      <c r="W19" s="33"/>
      <c r="Z19" s="32">
        <f>'[1]Reserves &amp; Contingent Resources'!Z19</f>
        <v>103.211</v>
      </c>
      <c r="AA19" s="32">
        <f>'[1]Reserves &amp; Contingent Resources'!AA19</f>
        <v>481.11136278033001</v>
      </c>
      <c r="AB19" s="32">
        <f>'[1]Reserves &amp; Contingent Resources'!AB19</f>
        <v>36.928738884242144</v>
      </c>
      <c r="AC19" s="32">
        <f>'[1]Reserves &amp; Contingent Resources'!AC19</f>
        <v>1.2666354266536572</v>
      </c>
      <c r="AD19" s="32">
        <f>'[1]Reserves &amp; Contingent Resources'!AD19</f>
        <v>35.662103457588486</v>
      </c>
      <c r="AE19" s="32">
        <f>'[1]Reserves &amp; Contingent Resources'!AE19</f>
        <v>431.38451473161746</v>
      </c>
      <c r="AF19" s="32">
        <f>'[1]Reserves &amp; Contingent Resources'!AF19</f>
        <v>425.36140245171754</v>
      </c>
      <c r="AH19" s="32">
        <f>'[1]Reserves &amp; Contingent Resources'!AH19</f>
        <v>481.11136278033001</v>
      </c>
      <c r="AI19" s="32">
        <f>'[1]Reserves &amp; Contingent Resources'!AI19</f>
        <v>993</v>
      </c>
      <c r="AJ19" s="32">
        <f>'[1]Reserves &amp; Contingent Resources'!AJ19</f>
        <v>475</v>
      </c>
      <c r="AK19" s="32">
        <f>'[1]Reserves &amp; Contingent Resources'!AK19</f>
        <v>625</v>
      </c>
      <c r="AL19" s="32">
        <f>'[1]Reserves &amp; Contingent Resources'!AL19</f>
        <v>-5.8873472645000096</v>
      </c>
      <c r="AM19" s="32">
        <f>'[1]Reserves &amp; Contingent Resources'!AM19</f>
        <v>425.36140245171754</v>
      </c>
      <c r="AN19" s="32">
        <f>'[1]Reserves &amp; Contingent Resources'!AN19</f>
        <v>633</v>
      </c>
      <c r="AO19" s="32">
        <f>'[1]Reserves &amp; Contingent Resources'!AO19</f>
        <v>308</v>
      </c>
      <c r="AP19" s="32">
        <f>'[1]Reserves &amp; Contingent Resources'!AP19</f>
        <v>526</v>
      </c>
      <c r="AQ19" s="32">
        <f>'[1]Reserves &amp; Contingent Resources'!AQ19</f>
        <v>0</v>
      </c>
      <c r="AR19" s="32">
        <f>'[1]Reserves &amp; Contingent Resources'!AR19</f>
        <v>0</v>
      </c>
      <c r="BI19" s="27"/>
    </row>
    <row r="20" spans="1:74" x14ac:dyDescent="0.45">
      <c r="A20">
        <f t="shared" si="4"/>
        <v>1983</v>
      </c>
      <c r="B20" s="32">
        <f>'[1]Reserves &amp; Contingent Resources'!B20</f>
        <v>925</v>
      </c>
      <c r="C20" s="32">
        <f>'[1]Reserves &amp; Contingent Resources'!C20</f>
        <v>1375</v>
      </c>
      <c r="D20" s="32">
        <f>'[1]Reserves &amp; Contingent Resources'!D20</f>
        <v>2000</v>
      </c>
      <c r="E20" s="33"/>
      <c r="F20" s="33"/>
      <c r="G20" s="33"/>
      <c r="H20" s="33"/>
      <c r="I20" s="33"/>
      <c r="J20" s="33"/>
      <c r="K20" s="33"/>
      <c r="N20" s="32">
        <f>'[1]Reserves &amp; Contingent Resources'!N20</f>
        <v>712</v>
      </c>
      <c r="O20" s="32">
        <f>'[1]Reserves &amp; Contingent Resources'!O20</f>
        <v>1149</v>
      </c>
      <c r="P20" s="32">
        <f>'[1]Reserves &amp; Contingent Resources'!P20</f>
        <v>1689</v>
      </c>
      <c r="Q20" s="33"/>
      <c r="R20" s="33"/>
      <c r="S20" s="33"/>
      <c r="T20" s="33"/>
      <c r="U20" s="33"/>
      <c r="V20" s="33"/>
      <c r="W20" s="33"/>
      <c r="Z20" s="32">
        <f>'[1]Reserves &amp; Contingent Resources'!Z20</f>
        <v>114.96</v>
      </c>
      <c r="AA20" s="32">
        <f>'[1]Reserves &amp; Contingent Resources'!AA20</f>
        <v>596.07136278032999</v>
      </c>
      <c r="AB20" s="32">
        <f>'[1]Reserves &amp; Contingent Resources'!AB20</f>
        <v>38.077780640489188</v>
      </c>
      <c r="AC20" s="32">
        <f>'[1]Reserves &amp; Contingent Resources'!AC20</f>
        <v>1.6170084855409215</v>
      </c>
      <c r="AD20" s="32">
        <f>'[1]Reserves &amp; Contingent Resources'!AD20</f>
        <v>36.460772154948266</v>
      </c>
      <c r="AE20" s="32">
        <f>'[1]Reserves &amp; Contingent Resources'!AE20</f>
        <v>469.46229537210667</v>
      </c>
      <c r="AF20" s="32">
        <f>'[1]Reserves &amp; Contingent Resources'!AF20</f>
        <v>461.82217460666578</v>
      </c>
      <c r="AH20" s="32">
        <f>'[1]Reserves &amp; Contingent Resources'!AH20</f>
        <v>596.07136278032999</v>
      </c>
      <c r="AI20" s="32">
        <f>'[1]Reserves &amp; Contingent Resources'!AI20</f>
        <v>925</v>
      </c>
      <c r="AJ20" s="32">
        <f>'[1]Reserves &amp; Contingent Resources'!AJ20</f>
        <v>450</v>
      </c>
      <c r="AK20" s="32">
        <f>'[1]Reserves &amp; Contingent Resources'!AK20</f>
        <v>625</v>
      </c>
      <c r="AL20" s="32">
        <f>'[1]Reserves &amp; Contingent Resources'!AL20</f>
        <v>-7.504355750040931</v>
      </c>
      <c r="AM20" s="32">
        <f>'[1]Reserves &amp; Contingent Resources'!AM20</f>
        <v>461.82217460666578</v>
      </c>
      <c r="AN20" s="32">
        <f>'[1]Reserves &amp; Contingent Resources'!AN20</f>
        <v>712</v>
      </c>
      <c r="AO20" s="32">
        <f>'[1]Reserves &amp; Contingent Resources'!AO20</f>
        <v>437</v>
      </c>
      <c r="AP20" s="32">
        <f>'[1]Reserves &amp; Contingent Resources'!AP20</f>
        <v>540</v>
      </c>
      <c r="AQ20" s="32">
        <f>'[1]Reserves &amp; Contingent Resources'!AQ20</f>
        <v>0</v>
      </c>
      <c r="AR20" s="32">
        <f>'[1]Reserves &amp; Contingent Resources'!AR20</f>
        <v>0</v>
      </c>
      <c r="BI20" s="27"/>
    </row>
    <row r="21" spans="1:74" x14ac:dyDescent="0.45">
      <c r="A21">
        <f t="shared" si="4"/>
        <v>1984</v>
      </c>
      <c r="B21" s="32">
        <f>'[1]Reserves &amp; Contingent Resources'!B21</f>
        <v>800</v>
      </c>
      <c r="C21" s="32">
        <f>'[1]Reserves &amp; Contingent Resources'!C21</f>
        <v>1300</v>
      </c>
      <c r="D21" s="32">
        <f>'[1]Reserves &amp; Contingent Resources'!D21</f>
        <v>1950</v>
      </c>
      <c r="E21" s="33"/>
      <c r="F21" s="33"/>
      <c r="G21" s="33"/>
      <c r="H21" s="33"/>
      <c r="I21" s="33"/>
      <c r="J21" s="33"/>
      <c r="K21" s="33"/>
      <c r="N21" s="32">
        <f>'[1]Reserves &amp; Contingent Resources'!N21</f>
        <v>725</v>
      </c>
      <c r="O21" s="32">
        <f>'[1]Reserves &amp; Contingent Resources'!O21</f>
        <v>1325</v>
      </c>
      <c r="P21" s="32">
        <f>'[1]Reserves &amp; Contingent Resources'!P21</f>
        <v>1968</v>
      </c>
      <c r="Q21" s="33"/>
      <c r="R21" s="33"/>
      <c r="S21" s="33"/>
      <c r="T21" s="33"/>
      <c r="U21" s="33"/>
      <c r="V21" s="33"/>
      <c r="W21" s="33"/>
      <c r="Z21" s="32">
        <f>'[1]Reserves &amp; Contingent Resources'!Z21</f>
        <v>126.065</v>
      </c>
      <c r="AA21" s="32">
        <f>'[1]Reserves &amp; Contingent Resources'!AA21</f>
        <v>722.13636278033005</v>
      </c>
      <c r="AB21" s="32">
        <f>'[1]Reserves &amp; Contingent Resources'!AB21</f>
        <v>37.22413949632255</v>
      </c>
      <c r="AC21" s="32">
        <f>'[1]Reserves &amp; Contingent Resources'!AC21</f>
        <v>1.8847481305032403</v>
      </c>
      <c r="AD21" s="32">
        <f>'[1]Reserves &amp; Contingent Resources'!AD21</f>
        <v>35.33939136581931</v>
      </c>
      <c r="AE21" s="32">
        <f>'[1]Reserves &amp; Contingent Resources'!AE21</f>
        <v>506.68643486842922</v>
      </c>
      <c r="AF21" s="32">
        <f>'[1]Reserves &amp; Contingent Resources'!AF21</f>
        <v>497.16156597248511</v>
      </c>
      <c r="AH21" s="32">
        <f>'[1]Reserves &amp; Contingent Resources'!AH21</f>
        <v>722.13636278033005</v>
      </c>
      <c r="AI21" s="32">
        <f>'[1]Reserves &amp; Contingent Resources'!AI21</f>
        <v>800</v>
      </c>
      <c r="AJ21" s="32">
        <f>'[1]Reserves &amp; Contingent Resources'!AJ21</f>
        <v>500</v>
      </c>
      <c r="AK21" s="32">
        <f>'[1]Reserves &amp; Contingent Resources'!AK21</f>
        <v>650</v>
      </c>
      <c r="AL21" s="32">
        <f>'[1]Reserves &amp; Contingent Resources'!AL21</f>
        <v>-9.3891038805441713</v>
      </c>
      <c r="AM21" s="32">
        <f>'[1]Reserves &amp; Contingent Resources'!AM21</f>
        <v>497.16156597248511</v>
      </c>
      <c r="AN21" s="32">
        <f>'[1]Reserves &amp; Contingent Resources'!AN21</f>
        <v>725</v>
      </c>
      <c r="AO21" s="32">
        <f>'[1]Reserves &amp; Contingent Resources'!AO21</f>
        <v>600</v>
      </c>
      <c r="AP21" s="32">
        <f>'[1]Reserves &amp; Contingent Resources'!AP21</f>
        <v>643</v>
      </c>
      <c r="AQ21" s="32">
        <f>'[1]Reserves &amp; Contingent Resources'!AQ21</f>
        <v>0</v>
      </c>
      <c r="AR21" s="32">
        <f>'[1]Reserves &amp; Contingent Resources'!AR21</f>
        <v>0</v>
      </c>
      <c r="BI21" s="27"/>
    </row>
    <row r="22" spans="1:74" x14ac:dyDescent="0.45">
      <c r="A22">
        <f t="shared" si="4"/>
        <v>1985</v>
      </c>
      <c r="B22" s="32">
        <f>'[1]Reserves &amp; Contingent Resources'!B22</f>
        <v>750</v>
      </c>
      <c r="C22" s="32">
        <f>'[1]Reserves &amp; Contingent Resources'!C22</f>
        <v>1230</v>
      </c>
      <c r="D22" s="32">
        <f>'[1]Reserves &amp; Contingent Resources'!D22</f>
        <v>1880</v>
      </c>
      <c r="E22" s="33"/>
      <c r="F22" s="33"/>
      <c r="G22" s="33"/>
      <c r="H22" s="33"/>
      <c r="I22" s="33"/>
      <c r="J22" s="33"/>
      <c r="K22" s="33"/>
      <c r="N22" s="32">
        <f>'[1]Reserves &amp; Contingent Resources'!N22</f>
        <v>648</v>
      </c>
      <c r="O22" s="32">
        <f>'[1]Reserves &amp; Contingent Resources'!O22</f>
        <v>1242</v>
      </c>
      <c r="P22" s="32">
        <f>'[1]Reserves &amp; Contingent Resources'!P22</f>
        <v>2015</v>
      </c>
      <c r="Q22" s="33"/>
      <c r="R22" s="33"/>
      <c r="S22" s="33"/>
      <c r="T22" s="33"/>
      <c r="U22" s="33"/>
      <c r="V22" s="33"/>
      <c r="W22" s="33"/>
      <c r="Z22" s="32">
        <f>'[1]Reserves &amp; Contingent Resources'!Z22</f>
        <v>127.611</v>
      </c>
      <c r="AA22" s="32">
        <f>'[1]Reserves &amp; Contingent Resources'!AA22</f>
        <v>849.74736278033004</v>
      </c>
      <c r="AB22" s="32">
        <f>'[1]Reserves &amp; Contingent Resources'!AB22</f>
        <v>41.531892897969989</v>
      </c>
      <c r="AC22" s="32">
        <f>'[1]Reserves &amp; Contingent Resources'!AC22</f>
        <v>2.4420296032165467</v>
      </c>
      <c r="AD22" s="32">
        <f>'[1]Reserves &amp; Contingent Resources'!AD22</f>
        <v>39.089863294753442</v>
      </c>
      <c r="AE22" s="32">
        <f>'[1]Reserves &amp; Contingent Resources'!AE22</f>
        <v>548.21832776639917</v>
      </c>
      <c r="AF22" s="32">
        <f>'[1]Reserves &amp; Contingent Resources'!AF22</f>
        <v>536.25142926723856</v>
      </c>
      <c r="AH22" s="32">
        <f>'[1]Reserves &amp; Contingent Resources'!AH22</f>
        <v>849.74736278033004</v>
      </c>
      <c r="AI22" s="32">
        <f>'[1]Reserves &amp; Contingent Resources'!AI22</f>
        <v>750</v>
      </c>
      <c r="AJ22" s="32">
        <f>'[1]Reserves &amp; Contingent Resources'!AJ22</f>
        <v>480</v>
      </c>
      <c r="AK22" s="32">
        <f>'[1]Reserves &amp; Contingent Resources'!AK22</f>
        <v>650</v>
      </c>
      <c r="AL22" s="32">
        <f>'[1]Reserves &amp; Contingent Resources'!AL22</f>
        <v>-11.831133483760718</v>
      </c>
      <c r="AM22" s="32">
        <f>'[1]Reserves &amp; Contingent Resources'!AM22</f>
        <v>536.25142926723856</v>
      </c>
      <c r="AN22" s="32">
        <f>'[1]Reserves &amp; Contingent Resources'!AN22</f>
        <v>648</v>
      </c>
      <c r="AO22" s="32">
        <f>'[1]Reserves &amp; Contingent Resources'!AO22</f>
        <v>594</v>
      </c>
      <c r="AP22" s="32">
        <f>'[1]Reserves &amp; Contingent Resources'!AP22</f>
        <v>773</v>
      </c>
      <c r="AQ22" s="32">
        <f>'[1]Reserves &amp; Contingent Resources'!AQ22</f>
        <v>0</v>
      </c>
      <c r="AR22" s="32">
        <f>'[1]Reserves &amp; Contingent Resources'!AR22</f>
        <v>0</v>
      </c>
      <c r="BI22" s="27"/>
    </row>
    <row r="23" spans="1:74" x14ac:dyDescent="0.45">
      <c r="A23">
        <f t="shared" si="4"/>
        <v>1986</v>
      </c>
      <c r="B23" s="32">
        <f>'[1]Reserves &amp; Contingent Resources'!B23</f>
        <v>710</v>
      </c>
      <c r="C23" s="32">
        <f>'[1]Reserves &amp; Contingent Resources'!C23</f>
        <v>1330</v>
      </c>
      <c r="D23" s="32">
        <f>'[1]Reserves &amp; Contingent Resources'!D23</f>
        <v>2050</v>
      </c>
      <c r="E23" s="33"/>
      <c r="F23" s="33"/>
      <c r="G23" s="33"/>
      <c r="H23" s="33"/>
      <c r="I23" s="33"/>
      <c r="J23" s="33"/>
      <c r="K23" s="33"/>
      <c r="N23" s="32">
        <f>'[1]Reserves &amp; Contingent Resources'!N23</f>
        <v>634</v>
      </c>
      <c r="O23" s="32">
        <f>'[1]Reserves &amp; Contingent Resources'!O23</f>
        <v>1325</v>
      </c>
      <c r="P23" s="32">
        <f>'[1]Reserves &amp; Contingent Resources'!P23</f>
        <v>2016</v>
      </c>
      <c r="Q23" s="33"/>
      <c r="R23" s="33"/>
      <c r="S23" s="33"/>
      <c r="T23" s="33"/>
      <c r="U23" s="33"/>
      <c r="V23" s="33"/>
      <c r="W23" s="33"/>
      <c r="Z23" s="32">
        <f>'[1]Reserves &amp; Contingent Resources'!Z23</f>
        <v>127.068</v>
      </c>
      <c r="AA23" s="32">
        <f>'[1]Reserves &amp; Contingent Resources'!AA23</f>
        <v>976.81536278033002</v>
      </c>
      <c r="AB23" s="32">
        <f>'[1]Reserves &amp; Contingent Resources'!AB23</f>
        <v>43.664835123527226</v>
      </c>
      <c r="AC23" s="32">
        <f>'[1]Reserves &amp; Contingent Resources'!AC23</f>
        <v>2.9240324049366464</v>
      </c>
      <c r="AD23" s="32">
        <f>'[1]Reserves &amp; Contingent Resources'!AD23</f>
        <v>40.740802718590579</v>
      </c>
      <c r="AE23" s="32">
        <f>'[1]Reserves &amp; Contingent Resources'!AE23</f>
        <v>591.88316288992644</v>
      </c>
      <c r="AF23" s="32">
        <f>'[1]Reserves &amp; Contingent Resources'!AF23</f>
        <v>576.99223198582911</v>
      </c>
      <c r="AH23" s="32">
        <f>'[1]Reserves &amp; Contingent Resources'!AH23</f>
        <v>976.81536278033002</v>
      </c>
      <c r="AI23" s="32">
        <f>'[1]Reserves &amp; Contingent Resources'!AI23</f>
        <v>710</v>
      </c>
      <c r="AJ23" s="32">
        <f>'[1]Reserves &amp; Contingent Resources'!AJ23</f>
        <v>620</v>
      </c>
      <c r="AK23" s="32">
        <f>'[1]Reserves &amp; Contingent Resources'!AK23</f>
        <v>720</v>
      </c>
      <c r="AL23" s="32">
        <f>'[1]Reserves &amp; Contingent Resources'!AL23</f>
        <v>-14.755165888697364</v>
      </c>
      <c r="AM23" s="32">
        <f>'[1]Reserves &amp; Contingent Resources'!AM23</f>
        <v>576.99223198582911</v>
      </c>
      <c r="AN23" s="32">
        <f>'[1]Reserves &amp; Contingent Resources'!AN23</f>
        <v>634</v>
      </c>
      <c r="AO23" s="32">
        <f>'[1]Reserves &amp; Contingent Resources'!AO23</f>
        <v>691</v>
      </c>
      <c r="AP23" s="32">
        <f>'[1]Reserves &amp; Contingent Resources'!AP23</f>
        <v>691</v>
      </c>
      <c r="AQ23" s="32">
        <f>'[1]Reserves &amp; Contingent Resources'!AQ23</f>
        <v>0</v>
      </c>
      <c r="AR23" s="32">
        <f>'[1]Reserves &amp; Contingent Resources'!AR23</f>
        <v>0</v>
      </c>
      <c r="AT23" s="33"/>
      <c r="AU23" s="33"/>
      <c r="AV23" s="33"/>
      <c r="BA23" s="33"/>
      <c r="BB23" s="33"/>
      <c r="BC23" s="33"/>
      <c r="BI23" s="27"/>
    </row>
    <row r="24" spans="1:74" x14ac:dyDescent="0.45">
      <c r="A24">
        <f t="shared" si="4"/>
        <v>1987</v>
      </c>
      <c r="B24" s="32">
        <f>'[1]Reserves &amp; Contingent Resources'!B24</f>
        <v>690</v>
      </c>
      <c r="C24" s="32">
        <f>'[1]Reserves &amp; Contingent Resources'!C24</f>
        <v>1290</v>
      </c>
      <c r="D24" s="32">
        <f>'[1]Reserves &amp; Contingent Resources'!D24</f>
        <v>1930</v>
      </c>
      <c r="E24" s="33"/>
      <c r="F24" s="32">
        <f>'[1]Reserves &amp; Contingent Resources'!F24</f>
        <v>200</v>
      </c>
      <c r="G24" s="33"/>
      <c r="H24" s="32">
        <f>'[1]Reserves &amp; Contingent Resources'!H24</f>
        <v>400</v>
      </c>
      <c r="I24" s="33"/>
      <c r="J24" s="33"/>
      <c r="K24" s="33"/>
      <c r="N24" s="32">
        <f>'[1]Reserves &amp; Contingent Resources'!N24</f>
        <v>644</v>
      </c>
      <c r="O24" s="32">
        <f>'[1]Reserves &amp; Contingent Resources'!O24</f>
        <v>1298</v>
      </c>
      <c r="P24" s="32">
        <f>'[1]Reserves &amp; Contingent Resources'!P24</f>
        <v>1950</v>
      </c>
      <c r="Q24" s="33"/>
      <c r="R24" s="32">
        <f>'[1]Reserves &amp; Contingent Resources'!R24</f>
        <v>140</v>
      </c>
      <c r="S24" s="33"/>
      <c r="T24" s="32">
        <f>'[1]Reserves &amp; Contingent Resources'!T24</f>
        <v>280</v>
      </c>
      <c r="U24" s="33"/>
      <c r="V24" s="33"/>
      <c r="W24" s="33"/>
      <c r="Z24" s="32">
        <f>'[1]Reserves &amp; Contingent Resources'!Z24</f>
        <v>123.351</v>
      </c>
      <c r="AA24" s="32">
        <f>'[1]Reserves &amp; Contingent Resources'!AA24</f>
        <v>1100.16636278033</v>
      </c>
      <c r="AB24" s="32">
        <f>'[1]Reserves &amp; Contingent Resources'!AB24</f>
        <v>45.714039448018532</v>
      </c>
      <c r="AC24" s="32">
        <f>'[1]Reserves &amp; Contingent Resources'!AC24</f>
        <v>3.4345810959073688</v>
      </c>
      <c r="AD24" s="32">
        <f>'[1]Reserves &amp; Contingent Resources'!AD24</f>
        <v>42.279458352111163</v>
      </c>
      <c r="AE24" s="32">
        <f>'[1]Reserves &amp; Contingent Resources'!AE24</f>
        <v>637.59720233794496</v>
      </c>
      <c r="AF24" s="32">
        <f>'[1]Reserves &amp; Contingent Resources'!AF24</f>
        <v>619.2716903379403</v>
      </c>
      <c r="AH24" s="32">
        <f>'[1]Reserves &amp; Contingent Resources'!AH24</f>
        <v>1100.16636278033</v>
      </c>
      <c r="AI24" s="32">
        <f>'[1]Reserves &amp; Contingent Resources'!AI24</f>
        <v>690</v>
      </c>
      <c r="AJ24" s="32">
        <f>'[1]Reserves &amp; Contingent Resources'!AJ24</f>
        <v>600</v>
      </c>
      <c r="AK24" s="32">
        <f>'[1]Reserves &amp; Contingent Resources'!AK24</f>
        <v>640</v>
      </c>
      <c r="AL24" s="32">
        <f>'[1]Reserves &amp; Contingent Resources'!AL24</f>
        <v>-18.189746984604731</v>
      </c>
      <c r="AM24" s="32">
        <f>'[1]Reserves &amp; Contingent Resources'!AM24</f>
        <v>619.2716903379403</v>
      </c>
      <c r="AN24" s="32">
        <f>'[1]Reserves &amp; Contingent Resources'!AN24</f>
        <v>644</v>
      </c>
      <c r="AO24" s="32">
        <f>'[1]Reserves &amp; Contingent Resources'!AO24</f>
        <v>654</v>
      </c>
      <c r="AP24" s="32">
        <f>'[1]Reserves &amp; Contingent Resources'!AP24</f>
        <v>652</v>
      </c>
      <c r="AQ24" s="32">
        <f>'[1]Reserves &amp; Contingent Resources'!AQ24</f>
        <v>0</v>
      </c>
      <c r="AR24" s="32">
        <f>'[1]Reserves &amp; Contingent Resources'!AR24</f>
        <v>0</v>
      </c>
      <c r="AT24" s="32">
        <f>'[1]Reserves &amp; Contingent Resources'!AT24</f>
        <v>200</v>
      </c>
      <c r="AU24" s="33"/>
      <c r="AV24" s="32">
        <f>'[1]Reserves &amp; Contingent Resources'!AV24</f>
        <v>200</v>
      </c>
      <c r="BA24" s="32">
        <f>'[1]Reserves &amp; Contingent Resources'!BA24</f>
        <v>140</v>
      </c>
      <c r="BB24" s="33"/>
      <c r="BC24" s="32">
        <f>'[1]Reserves &amp; Contingent Resources'!BC24</f>
        <v>140</v>
      </c>
      <c r="BH24" s="32">
        <f>'[1]Reserves &amp; Contingent Resources'!BH24</f>
        <v>3030.16636278033</v>
      </c>
      <c r="BI24" s="32">
        <f>'[1]Reserves &amp; Contingent Resources'!BI24</f>
        <v>3230.16636278033</v>
      </c>
      <c r="BJ24" s="32"/>
      <c r="BK24" s="32">
        <f>'[1]Reserves &amp; Contingent Resources'!BK24</f>
        <v>3430.16636278033</v>
      </c>
      <c r="BL24" s="32"/>
      <c r="BM24" s="32"/>
      <c r="BN24" s="32"/>
      <c r="BP24" s="32">
        <f>'[1]Reserves &amp; Contingent Resources'!BP24</f>
        <v>2569.2716903379405</v>
      </c>
      <c r="BQ24" s="32">
        <f>'[1]Reserves &amp; Contingent Resources'!BQ24</f>
        <v>2709.2716903379405</v>
      </c>
      <c r="BR24" s="32"/>
      <c r="BS24" s="32">
        <f>'[1]Reserves &amp; Contingent Resources'!BS24</f>
        <v>2849.2716903379405</v>
      </c>
      <c r="BT24" s="32"/>
      <c r="BU24" s="32"/>
      <c r="BV24" s="32"/>
    </row>
    <row r="25" spans="1:74" x14ac:dyDescent="0.45">
      <c r="A25">
        <f t="shared" si="4"/>
        <v>1988</v>
      </c>
      <c r="B25" s="32">
        <f>'[1]Reserves &amp; Contingent Resources'!B25</f>
        <v>570</v>
      </c>
      <c r="C25" s="32">
        <f>'[1]Reserves &amp; Contingent Resources'!C25</f>
        <v>1190</v>
      </c>
      <c r="D25" s="32">
        <f>'[1]Reserves &amp; Contingent Resources'!D25</f>
        <v>1800</v>
      </c>
      <c r="E25" s="33"/>
      <c r="F25" s="32">
        <f>'[1]Reserves &amp; Contingent Resources'!F25</f>
        <v>100</v>
      </c>
      <c r="G25" s="33"/>
      <c r="H25" s="32">
        <f>'[1]Reserves &amp; Contingent Resources'!H25</f>
        <v>250</v>
      </c>
      <c r="I25" s="33"/>
      <c r="J25" s="33"/>
      <c r="K25" s="33"/>
      <c r="N25" s="32">
        <f>'[1]Reserves &amp; Contingent Resources'!N25</f>
        <v>590</v>
      </c>
      <c r="O25" s="32">
        <f>'[1]Reserves &amp; Contingent Resources'!O25</f>
        <v>1195</v>
      </c>
      <c r="P25" s="32">
        <f>'[1]Reserves &amp; Contingent Resources'!P25</f>
        <v>1765</v>
      </c>
      <c r="Q25" s="33"/>
      <c r="R25" s="32">
        <f>'[1]Reserves &amp; Contingent Resources'!R25</f>
        <v>110</v>
      </c>
      <c r="S25" s="33"/>
      <c r="T25" s="32">
        <f>'[1]Reserves &amp; Contingent Resources'!T25</f>
        <v>240</v>
      </c>
      <c r="U25" s="33"/>
      <c r="V25" s="33"/>
      <c r="W25" s="33"/>
      <c r="Z25" s="32">
        <f>'[1]Reserves &amp; Contingent Resources'!Z25</f>
        <v>114.459</v>
      </c>
      <c r="AA25" s="32">
        <f>'[1]Reserves &amp; Contingent Resources'!AA25</f>
        <v>1214.6253627803301</v>
      </c>
      <c r="AB25" s="32">
        <f>'[1]Reserves &amp; Contingent Resources'!AB25</f>
        <v>44.02303916140707</v>
      </c>
      <c r="AC25" s="32">
        <f>'[1]Reserves &amp; Contingent Resources'!AC25</f>
        <v>3.6670465017089597</v>
      </c>
      <c r="AD25" s="32">
        <f>'[1]Reserves &amp; Contingent Resources'!AD25</f>
        <v>40.35599265969811</v>
      </c>
      <c r="AE25" s="32">
        <f>'[1]Reserves &amp; Contingent Resources'!AE25</f>
        <v>681.62024149935201</v>
      </c>
      <c r="AF25" s="32">
        <f>'[1]Reserves &amp; Contingent Resources'!AF25</f>
        <v>659.62768299763843</v>
      </c>
      <c r="AH25" s="32">
        <f>'[1]Reserves &amp; Contingent Resources'!AH25</f>
        <v>1214.6253627803301</v>
      </c>
      <c r="AI25" s="32">
        <f>'[1]Reserves &amp; Contingent Resources'!AI25</f>
        <v>570</v>
      </c>
      <c r="AJ25" s="32">
        <f>'[1]Reserves &amp; Contingent Resources'!AJ25</f>
        <v>620</v>
      </c>
      <c r="AK25" s="32">
        <f>'[1]Reserves &amp; Contingent Resources'!AK25</f>
        <v>610</v>
      </c>
      <c r="AL25" s="32">
        <f>'[1]Reserves &amp; Contingent Resources'!AL25</f>
        <v>-21.856793486313691</v>
      </c>
      <c r="AM25" s="32">
        <f>'[1]Reserves &amp; Contingent Resources'!AM25</f>
        <v>659.62768299763843</v>
      </c>
      <c r="AN25" s="32">
        <f>'[1]Reserves &amp; Contingent Resources'!AN25</f>
        <v>590</v>
      </c>
      <c r="AO25" s="32">
        <f>'[1]Reserves &amp; Contingent Resources'!AO25</f>
        <v>605</v>
      </c>
      <c r="AP25" s="32">
        <f>'[1]Reserves &amp; Contingent Resources'!AP25</f>
        <v>570</v>
      </c>
      <c r="AQ25" s="32">
        <f>'[1]Reserves &amp; Contingent Resources'!AQ25</f>
        <v>0</v>
      </c>
      <c r="AR25" s="32">
        <f>'[1]Reserves &amp; Contingent Resources'!AR25</f>
        <v>0</v>
      </c>
      <c r="AT25" s="32">
        <f>'[1]Reserves &amp; Contingent Resources'!AT25</f>
        <v>100</v>
      </c>
      <c r="AU25" s="33"/>
      <c r="AV25" s="32">
        <f>'[1]Reserves &amp; Contingent Resources'!AV25</f>
        <v>150</v>
      </c>
      <c r="BA25" s="32">
        <f>'[1]Reserves &amp; Contingent Resources'!BA25</f>
        <v>110</v>
      </c>
      <c r="BB25" s="33"/>
      <c r="BC25" s="32">
        <f>'[1]Reserves &amp; Contingent Resources'!BC25</f>
        <v>130</v>
      </c>
      <c r="BH25" s="32">
        <f>'[1]Reserves &amp; Contingent Resources'!BH25</f>
        <v>3014.6253627803299</v>
      </c>
      <c r="BI25" s="32">
        <f>'[1]Reserves &amp; Contingent Resources'!BI25</f>
        <v>3114.6253627803299</v>
      </c>
      <c r="BJ25" s="32"/>
      <c r="BK25" s="32">
        <f>'[1]Reserves &amp; Contingent Resources'!BK25</f>
        <v>3264.6253627803299</v>
      </c>
      <c r="BL25" s="32"/>
      <c r="BM25" s="32"/>
      <c r="BN25" s="32"/>
      <c r="BP25" s="32">
        <f>'[1]Reserves &amp; Contingent Resources'!BP25</f>
        <v>2424.6276829976387</v>
      </c>
      <c r="BQ25" s="32">
        <f>'[1]Reserves &amp; Contingent Resources'!BQ25</f>
        <v>2534.6276829976387</v>
      </c>
      <c r="BR25" s="32"/>
      <c r="BS25" s="32">
        <f>'[1]Reserves &amp; Contingent Resources'!BS25</f>
        <v>2664.6276829976387</v>
      </c>
      <c r="BT25" s="32"/>
      <c r="BU25" s="32"/>
      <c r="BV25" s="32"/>
    </row>
    <row r="26" spans="1:74" x14ac:dyDescent="0.45">
      <c r="A26">
        <f t="shared" si="4"/>
        <v>1989</v>
      </c>
      <c r="B26" s="32">
        <f>'[1]Reserves &amp; Contingent Resources'!B26</f>
        <v>510</v>
      </c>
      <c r="C26" s="32">
        <f>'[1]Reserves &amp; Contingent Resources'!C26</f>
        <v>1200</v>
      </c>
      <c r="D26" s="32">
        <f>'[1]Reserves &amp; Contingent Resources'!D26</f>
        <v>1810</v>
      </c>
      <c r="E26" s="33"/>
      <c r="F26" s="32">
        <f>'[1]Reserves &amp; Contingent Resources'!F26</f>
        <v>85</v>
      </c>
      <c r="G26" s="33"/>
      <c r="H26" s="32">
        <f>'[1]Reserves &amp; Contingent Resources'!H26</f>
        <v>210</v>
      </c>
      <c r="I26" s="33"/>
      <c r="J26" s="33"/>
      <c r="K26" s="33"/>
      <c r="N26" s="32">
        <f>'[1]Reserves &amp; Contingent Resources'!N26</f>
        <v>560</v>
      </c>
      <c r="O26" s="32">
        <f>'[1]Reserves &amp; Contingent Resources'!O26</f>
        <v>1185</v>
      </c>
      <c r="P26" s="32">
        <f>'[1]Reserves &amp; Contingent Resources'!P26</f>
        <v>1770</v>
      </c>
      <c r="Q26" s="33"/>
      <c r="R26" s="32">
        <f>'[1]Reserves &amp; Contingent Resources'!R26</f>
        <v>120</v>
      </c>
      <c r="S26" s="33"/>
      <c r="T26" s="32">
        <f>'[1]Reserves &amp; Contingent Resources'!T26</f>
        <v>260</v>
      </c>
      <c r="U26" s="33"/>
      <c r="V26" s="33"/>
      <c r="W26" s="33"/>
      <c r="Z26" s="32">
        <f>'[1]Reserves &amp; Contingent Resources'!Z26</f>
        <v>91.71</v>
      </c>
      <c r="AA26" s="32">
        <f>'[1]Reserves &amp; Contingent Resources'!AA26</f>
        <v>1306.3353627803301</v>
      </c>
      <c r="AB26" s="32">
        <f>'[1]Reserves &amp; Contingent Resources'!AB26</f>
        <v>43.111247064985648</v>
      </c>
      <c r="AC26" s="32">
        <f>'[1]Reserves &amp; Contingent Resources'!AC26</f>
        <v>3.9431630031941367</v>
      </c>
      <c r="AD26" s="32">
        <f>'[1]Reserves &amp; Contingent Resources'!AD26</f>
        <v>39.168084061791511</v>
      </c>
      <c r="AE26" s="32">
        <f>'[1]Reserves &amp; Contingent Resources'!AE26</f>
        <v>724.73148856433761</v>
      </c>
      <c r="AF26" s="32">
        <f>'[1]Reserves &amp; Contingent Resources'!AF26</f>
        <v>698.79576705942998</v>
      </c>
      <c r="AH26" s="32">
        <f>'[1]Reserves &amp; Contingent Resources'!AH26</f>
        <v>1306.3353627803301</v>
      </c>
      <c r="AI26" s="32">
        <f>'[1]Reserves &amp; Contingent Resources'!AI26</f>
        <v>510</v>
      </c>
      <c r="AJ26" s="32">
        <f>'[1]Reserves &amp; Contingent Resources'!AJ26</f>
        <v>690</v>
      </c>
      <c r="AK26" s="32">
        <f>'[1]Reserves &amp; Contingent Resources'!AK26</f>
        <v>610</v>
      </c>
      <c r="AL26" s="32">
        <f>'[1]Reserves &amp; Contingent Resources'!AL26</f>
        <v>-25.799956489507828</v>
      </c>
      <c r="AM26" s="32">
        <f>'[1]Reserves &amp; Contingent Resources'!AM26</f>
        <v>698.79576705942998</v>
      </c>
      <c r="AN26" s="32">
        <f>'[1]Reserves &amp; Contingent Resources'!AN26</f>
        <v>560</v>
      </c>
      <c r="AO26" s="32">
        <f>'[1]Reserves &amp; Contingent Resources'!AO26</f>
        <v>625</v>
      </c>
      <c r="AP26" s="32">
        <f>'[1]Reserves &amp; Contingent Resources'!AP26</f>
        <v>585</v>
      </c>
      <c r="AQ26" s="32">
        <f>'[1]Reserves &amp; Contingent Resources'!AQ26</f>
        <v>0</v>
      </c>
      <c r="AR26" s="32">
        <f>'[1]Reserves &amp; Contingent Resources'!AR26</f>
        <v>0</v>
      </c>
      <c r="AT26" s="32">
        <f>'[1]Reserves &amp; Contingent Resources'!AT26</f>
        <v>85</v>
      </c>
      <c r="AU26" s="33"/>
      <c r="AV26" s="32">
        <f>'[1]Reserves &amp; Contingent Resources'!AV26</f>
        <v>125</v>
      </c>
      <c r="BA26" s="32">
        <f>'[1]Reserves &amp; Contingent Resources'!BA26</f>
        <v>120</v>
      </c>
      <c r="BB26" s="33"/>
      <c r="BC26" s="32">
        <f>'[1]Reserves &amp; Contingent Resources'!BC26</f>
        <v>140</v>
      </c>
      <c r="BH26" s="32">
        <f>'[1]Reserves &amp; Contingent Resources'!BH26</f>
        <v>3116.3353627803299</v>
      </c>
      <c r="BI26" s="32">
        <f>'[1]Reserves &amp; Contingent Resources'!BI26</f>
        <v>3201.3353627803299</v>
      </c>
      <c r="BJ26" s="32"/>
      <c r="BK26" s="32">
        <f>'[1]Reserves &amp; Contingent Resources'!BK26</f>
        <v>3326.3353627803299</v>
      </c>
      <c r="BL26" s="32"/>
      <c r="BM26" s="32"/>
      <c r="BN26" s="32"/>
      <c r="BP26" s="32">
        <f>'[1]Reserves &amp; Contingent Resources'!BP26</f>
        <v>2468.7957670594301</v>
      </c>
      <c r="BQ26" s="32">
        <f>'[1]Reserves &amp; Contingent Resources'!BQ26</f>
        <v>2588.7957670594301</v>
      </c>
      <c r="BR26" s="32"/>
      <c r="BS26" s="32">
        <f>'[1]Reserves &amp; Contingent Resources'!BS26</f>
        <v>2728.7957670594301</v>
      </c>
      <c r="BT26" s="32"/>
      <c r="BU26" s="32"/>
      <c r="BV26" s="32"/>
    </row>
    <row r="27" spans="1:74" x14ac:dyDescent="0.45">
      <c r="A27">
        <f t="shared" si="4"/>
        <v>1990</v>
      </c>
      <c r="B27" s="32">
        <f>'[1]Reserves &amp; Contingent Resources'!B27</f>
        <v>535</v>
      </c>
      <c r="C27" s="32">
        <f>'[1]Reserves &amp; Contingent Resources'!C27</f>
        <v>1195</v>
      </c>
      <c r="D27" s="32">
        <f>'[1]Reserves &amp; Contingent Resources'!D27</f>
        <v>1815</v>
      </c>
      <c r="E27" s="33"/>
      <c r="F27" s="32">
        <f>'[1]Reserves &amp; Contingent Resources'!F27</f>
        <v>170</v>
      </c>
      <c r="G27" s="33"/>
      <c r="H27" s="32">
        <f>'[1]Reserves &amp; Contingent Resources'!H27</f>
        <v>380</v>
      </c>
      <c r="I27" s="33"/>
      <c r="J27" s="33"/>
      <c r="K27" s="33"/>
      <c r="N27" s="32">
        <f>'[1]Reserves &amp; Contingent Resources'!N27</f>
        <v>545</v>
      </c>
      <c r="O27" s="32">
        <f>'[1]Reserves &amp; Contingent Resources'!O27</f>
        <v>1200</v>
      </c>
      <c r="P27" s="32">
        <f>'[1]Reserves &amp; Contingent Resources'!P27</f>
        <v>1780</v>
      </c>
      <c r="Q27" s="33"/>
      <c r="R27" s="32">
        <f>'[1]Reserves &amp; Contingent Resources'!R27</f>
        <v>140</v>
      </c>
      <c r="S27" s="33"/>
      <c r="T27" s="32">
        <f>'[1]Reserves &amp; Contingent Resources'!T27</f>
        <v>300</v>
      </c>
      <c r="U27" s="33"/>
      <c r="V27" s="33"/>
      <c r="W27" s="33"/>
      <c r="Z27" s="32">
        <f>'[1]Reserves &amp; Contingent Resources'!Z27</f>
        <v>91.603999999999999</v>
      </c>
      <c r="AA27" s="32">
        <f>'[1]Reserves &amp; Contingent Resources'!AA27</f>
        <v>1397.9393627803302</v>
      </c>
      <c r="AB27" s="32">
        <f>'[1]Reserves &amp; Contingent Resources'!AB27</f>
        <v>47.603913938292514</v>
      </c>
      <c r="AC27" s="32">
        <f>'[1]Reserves &amp; Contingent Resources'!AC27</f>
        <v>4.7428405945254681</v>
      </c>
      <c r="AD27" s="32">
        <f>'[1]Reserves &amp; Contingent Resources'!AD27</f>
        <v>42.861073343767046</v>
      </c>
      <c r="AE27" s="32">
        <f>'[1]Reserves &amp; Contingent Resources'!AE27</f>
        <v>772.33540250263013</v>
      </c>
      <c r="AF27" s="32">
        <f>'[1]Reserves &amp; Contingent Resources'!AF27</f>
        <v>741.65684040319707</v>
      </c>
      <c r="AH27" s="32">
        <f>'[1]Reserves &amp; Contingent Resources'!AH27</f>
        <v>1397.9393627803302</v>
      </c>
      <c r="AI27" s="32">
        <f>'[1]Reserves &amp; Contingent Resources'!AI27</f>
        <v>535</v>
      </c>
      <c r="AJ27" s="32">
        <f>'[1]Reserves &amp; Contingent Resources'!AJ27</f>
        <v>660</v>
      </c>
      <c r="AK27" s="32">
        <f>'[1]Reserves &amp; Contingent Resources'!AK27</f>
        <v>620</v>
      </c>
      <c r="AL27" s="32">
        <f>'[1]Reserves &amp; Contingent Resources'!AL27</f>
        <v>-30.542797084033296</v>
      </c>
      <c r="AM27" s="32">
        <f>'[1]Reserves &amp; Contingent Resources'!AM27</f>
        <v>741.65684040319707</v>
      </c>
      <c r="AN27" s="32">
        <f>'[1]Reserves &amp; Contingent Resources'!AN27</f>
        <v>545</v>
      </c>
      <c r="AO27" s="32">
        <f>'[1]Reserves &amp; Contingent Resources'!AO27</f>
        <v>655</v>
      </c>
      <c r="AP27" s="32">
        <f>'[1]Reserves &amp; Contingent Resources'!AP27</f>
        <v>580</v>
      </c>
      <c r="AQ27" s="32">
        <f>'[1]Reserves &amp; Contingent Resources'!AQ27</f>
        <v>0</v>
      </c>
      <c r="AR27" s="32">
        <f>'[1]Reserves &amp; Contingent Resources'!AR27</f>
        <v>0</v>
      </c>
      <c r="AT27" s="32">
        <f>'[1]Reserves &amp; Contingent Resources'!AT27</f>
        <v>170</v>
      </c>
      <c r="AU27" s="33"/>
      <c r="AV27" s="32">
        <f>'[1]Reserves &amp; Contingent Resources'!AV27</f>
        <v>210</v>
      </c>
      <c r="BA27" s="32">
        <f>'[1]Reserves &amp; Contingent Resources'!BA27</f>
        <v>140</v>
      </c>
      <c r="BB27" s="33"/>
      <c r="BC27" s="32">
        <f>'[1]Reserves &amp; Contingent Resources'!BC27</f>
        <v>160</v>
      </c>
      <c r="BH27" s="32">
        <f>'[1]Reserves &amp; Contingent Resources'!BH27</f>
        <v>3212.9393627803302</v>
      </c>
      <c r="BI27" s="32">
        <f>'[1]Reserves &amp; Contingent Resources'!BI27</f>
        <v>3382.9393627803302</v>
      </c>
      <c r="BJ27" s="32"/>
      <c r="BK27" s="32">
        <f>'[1]Reserves &amp; Contingent Resources'!BK27</f>
        <v>3592.9393627803302</v>
      </c>
      <c r="BL27" s="32"/>
      <c r="BM27" s="32"/>
      <c r="BN27" s="32"/>
      <c r="BP27" s="32">
        <f>'[1]Reserves &amp; Contingent Resources'!BP27</f>
        <v>2521.6568404031968</v>
      </c>
      <c r="BQ27" s="32">
        <f>'[1]Reserves &amp; Contingent Resources'!BQ27</f>
        <v>2661.6568404031968</v>
      </c>
      <c r="BR27" s="32"/>
      <c r="BS27" s="32">
        <f>'[1]Reserves &amp; Contingent Resources'!BS27</f>
        <v>2821.6568404031968</v>
      </c>
      <c r="BT27" s="32"/>
      <c r="BU27" s="32"/>
      <c r="BV27" s="32"/>
    </row>
    <row r="28" spans="1:74" x14ac:dyDescent="0.45">
      <c r="A28">
        <f t="shared" si="4"/>
        <v>1991</v>
      </c>
      <c r="B28" s="32">
        <f>'[1]Reserves &amp; Contingent Resources'!B28</f>
        <v>555</v>
      </c>
      <c r="C28" s="32">
        <f>'[1]Reserves &amp; Contingent Resources'!C28</f>
        <v>1230</v>
      </c>
      <c r="D28" s="32">
        <f>'[1]Reserves &amp; Contingent Resources'!D28</f>
        <v>1960</v>
      </c>
      <c r="E28" s="33"/>
      <c r="F28" s="32">
        <f>'[1]Reserves &amp; Contingent Resources'!F28</f>
        <v>150</v>
      </c>
      <c r="G28" s="33"/>
      <c r="H28" s="32">
        <f>'[1]Reserves &amp; Contingent Resources'!H28</f>
        <v>360</v>
      </c>
      <c r="I28" s="33"/>
      <c r="J28" s="33"/>
      <c r="K28" s="33"/>
      <c r="N28" s="32">
        <f>'[1]Reserves &amp; Contingent Resources'!N28</f>
        <v>540</v>
      </c>
      <c r="O28" s="32">
        <f>'[1]Reserves &amp; Contingent Resources'!O28</f>
        <v>1235</v>
      </c>
      <c r="P28" s="32">
        <f>'[1]Reserves &amp; Contingent Resources'!P28</f>
        <v>1805</v>
      </c>
      <c r="Q28" s="33"/>
      <c r="R28" s="32">
        <f>'[1]Reserves &amp; Contingent Resources'!R28</f>
        <v>135</v>
      </c>
      <c r="S28" s="33"/>
      <c r="T28" s="32">
        <f>'[1]Reserves &amp; Contingent Resources'!T28</f>
        <v>305</v>
      </c>
      <c r="U28" s="33"/>
      <c r="V28" s="33"/>
      <c r="W28" s="33"/>
      <c r="Z28" s="32">
        <f>'[1]Reserves &amp; Contingent Resources'!Z28</f>
        <v>91.260999999999996</v>
      </c>
      <c r="AA28" s="32">
        <f>'[1]Reserves &amp; Contingent Resources'!AA28</f>
        <v>1489.2003627803301</v>
      </c>
      <c r="AB28" s="32">
        <f>'[1]Reserves &amp; Contingent Resources'!AB28</f>
        <v>53.00256145530129</v>
      </c>
      <c r="AC28" s="32">
        <f>'[1]Reserves &amp; Contingent Resources'!AC28</f>
        <v>4.732430282285037</v>
      </c>
      <c r="AD28" s="32">
        <f>'[1]Reserves &amp; Contingent Resources'!AD28</f>
        <v>48.270131173016253</v>
      </c>
      <c r="AE28" s="32">
        <f>'[1]Reserves &amp; Contingent Resources'!AE28</f>
        <v>825.33796395793138</v>
      </c>
      <c r="AF28" s="32">
        <f>'[1]Reserves &amp; Contingent Resources'!AF28</f>
        <v>789.9269715762133</v>
      </c>
      <c r="AH28" s="32">
        <f>'[1]Reserves &amp; Contingent Resources'!AH28</f>
        <v>1489.2003627803301</v>
      </c>
      <c r="AI28" s="32">
        <f>'[1]Reserves &amp; Contingent Resources'!AI28</f>
        <v>555</v>
      </c>
      <c r="AJ28" s="32">
        <f>'[1]Reserves &amp; Contingent Resources'!AJ28</f>
        <v>675</v>
      </c>
      <c r="AK28" s="32">
        <f>'[1]Reserves &amp; Contingent Resources'!AK28</f>
        <v>730</v>
      </c>
      <c r="AL28" s="32">
        <f>'[1]Reserves &amp; Contingent Resources'!AL28</f>
        <v>-35.275227366318333</v>
      </c>
      <c r="AM28" s="32">
        <f>'[1]Reserves &amp; Contingent Resources'!AM28</f>
        <v>789.9269715762133</v>
      </c>
      <c r="AN28" s="32">
        <f>'[1]Reserves &amp; Contingent Resources'!AN28</f>
        <v>540</v>
      </c>
      <c r="AO28" s="32">
        <f>'[1]Reserves &amp; Contingent Resources'!AO28</f>
        <v>695</v>
      </c>
      <c r="AP28" s="32">
        <f>'[1]Reserves &amp; Contingent Resources'!AP28</f>
        <v>570</v>
      </c>
      <c r="AQ28" s="32">
        <f>'[1]Reserves &amp; Contingent Resources'!AQ28</f>
        <v>0</v>
      </c>
      <c r="AR28" s="32">
        <f>'[1]Reserves &amp; Contingent Resources'!AR28</f>
        <v>0</v>
      </c>
      <c r="AT28" s="32">
        <f>'[1]Reserves &amp; Contingent Resources'!AT28</f>
        <v>150</v>
      </c>
      <c r="AU28" s="33"/>
      <c r="AV28" s="32">
        <f>'[1]Reserves &amp; Contingent Resources'!AV28</f>
        <v>210</v>
      </c>
      <c r="BA28" s="32">
        <f>'[1]Reserves &amp; Contingent Resources'!BA28</f>
        <v>135</v>
      </c>
      <c r="BB28" s="33"/>
      <c r="BC28" s="32">
        <f>'[1]Reserves &amp; Contingent Resources'!BC28</f>
        <v>170</v>
      </c>
      <c r="BH28" s="32">
        <f>'[1]Reserves &amp; Contingent Resources'!BH28</f>
        <v>3449.2003627803301</v>
      </c>
      <c r="BI28" s="32">
        <f>'[1]Reserves &amp; Contingent Resources'!BI28</f>
        <v>3599.2003627803301</v>
      </c>
      <c r="BJ28" s="32"/>
      <c r="BK28" s="32">
        <f>'[1]Reserves &amp; Contingent Resources'!BK28</f>
        <v>3809.2003627803301</v>
      </c>
      <c r="BL28" s="32"/>
      <c r="BM28" s="32"/>
      <c r="BN28" s="32"/>
      <c r="BP28" s="32">
        <f>'[1]Reserves &amp; Contingent Resources'!BP28</f>
        <v>2594.9269715762134</v>
      </c>
      <c r="BQ28" s="32">
        <f>'[1]Reserves &amp; Contingent Resources'!BQ28</f>
        <v>2729.9269715762134</v>
      </c>
      <c r="BR28" s="32"/>
      <c r="BS28" s="32">
        <f>'[1]Reserves &amp; Contingent Resources'!BS28</f>
        <v>2899.9269715762134</v>
      </c>
      <c r="BT28" s="32"/>
      <c r="BU28" s="32"/>
      <c r="BV28" s="32"/>
    </row>
    <row r="29" spans="1:74" x14ac:dyDescent="0.45">
      <c r="A29">
        <f t="shared" si="4"/>
        <v>1992</v>
      </c>
      <c r="B29" s="32">
        <f>'[1]Reserves &amp; Contingent Resources'!B29</f>
        <v>610</v>
      </c>
      <c r="C29" s="32">
        <f>'[1]Reserves &amp; Contingent Resources'!C29</f>
        <v>1365</v>
      </c>
      <c r="D29" s="32">
        <f>'[1]Reserves &amp; Contingent Resources'!D29</f>
        <v>2075</v>
      </c>
      <c r="E29" s="33"/>
      <c r="F29" s="32">
        <f>'[1]Reserves &amp; Contingent Resources'!F29</f>
        <v>160</v>
      </c>
      <c r="G29" s="33"/>
      <c r="H29" s="32">
        <f>'[1]Reserves &amp; Contingent Resources'!H29</f>
        <v>500</v>
      </c>
      <c r="I29" s="33"/>
      <c r="J29" s="33"/>
      <c r="K29" s="33"/>
      <c r="N29" s="32">
        <f>'[1]Reserves &amp; Contingent Resources'!N29</f>
        <v>610</v>
      </c>
      <c r="O29" s="32">
        <f>'[1]Reserves &amp; Contingent Resources'!O29</f>
        <v>1350</v>
      </c>
      <c r="P29" s="32">
        <f>'[1]Reserves &amp; Contingent Resources'!P29</f>
        <v>1865</v>
      </c>
      <c r="Q29" s="33"/>
      <c r="R29" s="32">
        <f>'[1]Reserves &amp; Contingent Resources'!R29</f>
        <v>140</v>
      </c>
      <c r="S29" s="33"/>
      <c r="T29" s="32">
        <f>'[1]Reserves &amp; Contingent Resources'!T29</f>
        <v>325</v>
      </c>
      <c r="U29" s="33"/>
      <c r="V29" s="33"/>
      <c r="W29" s="33"/>
      <c r="Z29" s="32">
        <f>'[1]Reserves &amp; Contingent Resources'!Z29</f>
        <v>94.251000000000005</v>
      </c>
      <c r="AA29" s="32">
        <f>'[1]Reserves &amp; Contingent Resources'!AA29</f>
        <v>1583.4513627803301</v>
      </c>
      <c r="AB29" s="32">
        <f>'[1]Reserves &amp; Contingent Resources'!AB29</f>
        <v>53.899233840544795</v>
      </c>
      <c r="AC29" s="32">
        <f>'[1]Reserves &amp; Contingent Resources'!AC29</f>
        <v>4.9909562035042683</v>
      </c>
      <c r="AD29" s="32">
        <f>'[1]Reserves &amp; Contingent Resources'!AD29</f>
        <v>48.908277637040527</v>
      </c>
      <c r="AE29" s="32">
        <f>'[1]Reserves &amp; Contingent Resources'!AE29</f>
        <v>879.23719779847613</v>
      </c>
      <c r="AF29" s="32">
        <f>'[1]Reserves &amp; Contingent Resources'!AF29</f>
        <v>838.83524921325386</v>
      </c>
      <c r="AH29" s="32">
        <f>'[1]Reserves &amp; Contingent Resources'!AH29</f>
        <v>1583.4513627803301</v>
      </c>
      <c r="AI29" s="32">
        <f>'[1]Reserves &amp; Contingent Resources'!AI29</f>
        <v>610</v>
      </c>
      <c r="AJ29" s="32">
        <f>'[1]Reserves &amp; Contingent Resources'!AJ29</f>
        <v>755</v>
      </c>
      <c r="AK29" s="32">
        <f>'[1]Reserves &amp; Contingent Resources'!AK29</f>
        <v>710</v>
      </c>
      <c r="AL29" s="32">
        <f>'[1]Reserves &amp; Contingent Resources'!AL29</f>
        <v>-40.266183569822601</v>
      </c>
      <c r="AM29" s="32">
        <f>'[1]Reserves &amp; Contingent Resources'!AM29</f>
        <v>838.83524921325386</v>
      </c>
      <c r="AN29" s="32">
        <f>'[1]Reserves &amp; Contingent Resources'!AN29</f>
        <v>610</v>
      </c>
      <c r="AO29" s="32">
        <f>'[1]Reserves &amp; Contingent Resources'!AO29</f>
        <v>740</v>
      </c>
      <c r="AP29" s="32">
        <f>'[1]Reserves &amp; Contingent Resources'!AP29</f>
        <v>515</v>
      </c>
      <c r="AQ29" s="32">
        <f>'[1]Reserves &amp; Contingent Resources'!AQ29</f>
        <v>0</v>
      </c>
      <c r="AR29" s="32">
        <f>'[1]Reserves &amp; Contingent Resources'!AR29</f>
        <v>0</v>
      </c>
      <c r="AT29" s="32">
        <f>'[1]Reserves &amp; Contingent Resources'!AT29</f>
        <v>160</v>
      </c>
      <c r="AU29" s="33"/>
      <c r="AV29" s="32">
        <f>'[1]Reserves &amp; Contingent Resources'!AV29</f>
        <v>340</v>
      </c>
      <c r="BA29" s="32">
        <f>'[1]Reserves &amp; Contingent Resources'!BA29</f>
        <v>140</v>
      </c>
      <c r="BB29" s="33"/>
      <c r="BC29" s="32">
        <f>'[1]Reserves &amp; Contingent Resources'!BC29</f>
        <v>185</v>
      </c>
      <c r="BH29" s="32">
        <f>'[1]Reserves &amp; Contingent Resources'!BH29</f>
        <v>3658.4513627803299</v>
      </c>
      <c r="BI29" s="32">
        <f>'[1]Reserves &amp; Contingent Resources'!BI29</f>
        <v>3818.4513627803299</v>
      </c>
      <c r="BJ29" s="32"/>
      <c r="BK29" s="32">
        <f>'[1]Reserves &amp; Contingent Resources'!BK29</f>
        <v>4158.4513627803299</v>
      </c>
      <c r="BL29" s="32"/>
      <c r="BM29" s="32"/>
      <c r="BN29" s="32"/>
      <c r="BP29" s="32">
        <f>'[1]Reserves &amp; Contingent Resources'!BP29</f>
        <v>2703.835249213254</v>
      </c>
      <c r="BQ29" s="32">
        <f>'[1]Reserves &amp; Contingent Resources'!BQ29</f>
        <v>2843.835249213254</v>
      </c>
      <c r="BR29" s="32"/>
      <c r="BS29" s="32">
        <f>'[1]Reserves &amp; Contingent Resources'!BS29</f>
        <v>3028.835249213254</v>
      </c>
      <c r="BT29" s="32"/>
      <c r="BU29" s="32"/>
      <c r="BV29" s="32"/>
    </row>
    <row r="30" spans="1:74" x14ac:dyDescent="0.45">
      <c r="A30">
        <f t="shared" si="4"/>
        <v>1993</v>
      </c>
      <c r="B30" s="32">
        <f>'[1]Reserves &amp; Contingent Resources'!B30</f>
        <v>605</v>
      </c>
      <c r="C30" s="32">
        <f>'[1]Reserves &amp; Contingent Resources'!C30</f>
        <v>1405</v>
      </c>
      <c r="D30" s="32">
        <f>'[1]Reserves &amp; Contingent Resources'!D30</f>
        <v>2100</v>
      </c>
      <c r="E30" s="33"/>
      <c r="F30" s="32">
        <f>'[1]Reserves &amp; Contingent Resources'!F30</f>
        <v>130</v>
      </c>
      <c r="G30" s="33"/>
      <c r="H30" s="32">
        <f>'[1]Reserves &amp; Contingent Resources'!H30</f>
        <v>390</v>
      </c>
      <c r="I30" s="33"/>
      <c r="J30" s="33"/>
      <c r="K30" s="33"/>
      <c r="N30" s="32">
        <f>'[1]Reserves &amp; Contingent Resources'!N30</f>
        <v>630</v>
      </c>
      <c r="O30" s="32">
        <f>'[1]Reserves &amp; Contingent Resources'!O30</f>
        <v>1435</v>
      </c>
      <c r="P30" s="32">
        <f>'[1]Reserves &amp; Contingent Resources'!P30</f>
        <v>1915</v>
      </c>
      <c r="Q30" s="33"/>
      <c r="R30" s="32">
        <f>'[1]Reserves &amp; Contingent Resources'!R30</f>
        <v>125</v>
      </c>
      <c r="S30" s="33"/>
      <c r="T30" s="32">
        <f>'[1]Reserves &amp; Contingent Resources'!T30</f>
        <v>280</v>
      </c>
      <c r="U30" s="33"/>
      <c r="V30" s="33"/>
      <c r="W30" s="33"/>
      <c r="Z30" s="32">
        <f>'[1]Reserves &amp; Contingent Resources'!Z30</f>
        <v>100.18899999999999</v>
      </c>
      <c r="AA30" s="32">
        <f>'[1]Reserves &amp; Contingent Resources'!AA30</f>
        <v>1683.6403627803302</v>
      </c>
      <c r="AB30" s="32">
        <f>'[1]Reserves &amp; Contingent Resources'!AB30</f>
        <v>63.369544078550213</v>
      </c>
      <c r="AC30" s="32">
        <f>'[1]Reserves &amp; Contingent Resources'!AC30</f>
        <v>5.3260581566867629</v>
      </c>
      <c r="AD30" s="32">
        <f>'[1]Reserves &amp; Contingent Resources'!AD30</f>
        <v>58.04348592186345</v>
      </c>
      <c r="AE30" s="32">
        <f>'[1]Reserves &amp; Contingent Resources'!AE30</f>
        <v>942.60674187702637</v>
      </c>
      <c r="AF30" s="32">
        <f>'[1]Reserves &amp; Contingent Resources'!AF30</f>
        <v>896.87873513511727</v>
      </c>
      <c r="AH30" s="32">
        <f>'[1]Reserves &amp; Contingent Resources'!AH30</f>
        <v>1683.6403627803302</v>
      </c>
      <c r="AI30" s="32">
        <f>'[1]Reserves &amp; Contingent Resources'!AI30</f>
        <v>605</v>
      </c>
      <c r="AJ30" s="32">
        <f>'[1]Reserves &amp; Contingent Resources'!AJ30</f>
        <v>800</v>
      </c>
      <c r="AK30" s="32">
        <f>'[1]Reserves &amp; Contingent Resources'!AK30</f>
        <v>695</v>
      </c>
      <c r="AL30" s="32">
        <f>'[1]Reserves &amp; Contingent Resources'!AL30</f>
        <v>-45.592241726509364</v>
      </c>
      <c r="AM30" s="32">
        <f>'[1]Reserves &amp; Contingent Resources'!AM30</f>
        <v>896.87873513511727</v>
      </c>
      <c r="AN30" s="32">
        <f>'[1]Reserves &amp; Contingent Resources'!AN30</f>
        <v>630</v>
      </c>
      <c r="AO30" s="32">
        <f>'[1]Reserves &amp; Contingent Resources'!AO30</f>
        <v>805</v>
      </c>
      <c r="AP30" s="32">
        <f>'[1]Reserves &amp; Contingent Resources'!AP30</f>
        <v>480</v>
      </c>
      <c r="AQ30" s="32">
        <f>'[1]Reserves &amp; Contingent Resources'!AQ30</f>
        <v>0</v>
      </c>
      <c r="AR30" s="32">
        <f>'[1]Reserves &amp; Contingent Resources'!AR30</f>
        <v>0</v>
      </c>
      <c r="AT30" s="32">
        <f>'[1]Reserves &amp; Contingent Resources'!AT30</f>
        <v>130</v>
      </c>
      <c r="AU30" s="33"/>
      <c r="AV30" s="32">
        <f>'[1]Reserves &amp; Contingent Resources'!AV30</f>
        <v>260</v>
      </c>
      <c r="BA30" s="32">
        <f>'[1]Reserves &amp; Contingent Resources'!BA30</f>
        <v>125</v>
      </c>
      <c r="BB30" s="33"/>
      <c r="BC30" s="32">
        <f>'[1]Reserves &amp; Contingent Resources'!BC30</f>
        <v>155</v>
      </c>
      <c r="BH30" s="32">
        <f>'[1]Reserves &amp; Contingent Resources'!BH30</f>
        <v>3783.6403627803302</v>
      </c>
      <c r="BI30" s="32">
        <f>'[1]Reserves &amp; Contingent Resources'!BI30</f>
        <v>3913.6403627803302</v>
      </c>
      <c r="BJ30" s="32"/>
      <c r="BK30" s="32">
        <f>'[1]Reserves &amp; Contingent Resources'!BK30</f>
        <v>4173.6403627803302</v>
      </c>
      <c r="BL30" s="32"/>
      <c r="BM30" s="32"/>
      <c r="BN30" s="32"/>
      <c r="BP30" s="32">
        <f>'[1]Reserves &amp; Contingent Resources'!BP30</f>
        <v>2811.8787351351175</v>
      </c>
      <c r="BQ30" s="32">
        <f>'[1]Reserves &amp; Contingent Resources'!BQ30</f>
        <v>2936.8787351351175</v>
      </c>
      <c r="BR30" s="32"/>
      <c r="BS30" s="32">
        <f>'[1]Reserves &amp; Contingent Resources'!BS30</f>
        <v>3091.8787351351175</v>
      </c>
      <c r="BT30" s="32"/>
      <c r="BU30" s="32"/>
      <c r="BV30" s="32"/>
    </row>
    <row r="31" spans="1:74" x14ac:dyDescent="0.45">
      <c r="A31">
        <f t="shared" si="4"/>
        <v>1994</v>
      </c>
      <c r="B31" s="32">
        <f>'[1]Reserves &amp; Contingent Resources'!B31</f>
        <v>575</v>
      </c>
      <c r="C31" s="32">
        <f>'[1]Reserves &amp; Contingent Resources'!C31</f>
        <v>1495</v>
      </c>
      <c r="D31" s="32">
        <f>'[1]Reserves &amp; Contingent Resources'!D31</f>
        <v>2075</v>
      </c>
      <c r="E31" s="33"/>
      <c r="F31" s="32">
        <f>'[1]Reserves &amp; Contingent Resources'!F31</f>
        <v>150</v>
      </c>
      <c r="G31" s="33"/>
      <c r="H31" s="32">
        <f>'[1]Reserves &amp; Contingent Resources'!H31</f>
        <v>380</v>
      </c>
      <c r="I31" s="33"/>
      <c r="J31" s="33"/>
      <c r="K31" s="33"/>
      <c r="N31" s="32">
        <f>'[1]Reserves &amp; Contingent Resources'!N31</f>
        <v>660</v>
      </c>
      <c r="O31" s="32">
        <f>'[1]Reserves &amp; Contingent Resources'!O31</f>
        <v>1515</v>
      </c>
      <c r="P31" s="32">
        <f>'[1]Reserves &amp; Contingent Resources'!P31</f>
        <v>1915</v>
      </c>
      <c r="Q31" s="33"/>
      <c r="R31" s="32">
        <f>'[1]Reserves &amp; Contingent Resources'!R31</f>
        <v>130</v>
      </c>
      <c r="S31" s="33"/>
      <c r="T31" s="32">
        <f>'[1]Reserves &amp; Contingent Resources'!T31</f>
        <v>300</v>
      </c>
      <c r="U31" s="33"/>
      <c r="V31" s="33"/>
      <c r="W31" s="33"/>
      <c r="Z31" s="32">
        <f>'[1]Reserves &amp; Contingent Resources'!Z31</f>
        <v>126.542</v>
      </c>
      <c r="AA31" s="32">
        <f>'[1]Reserves &amp; Contingent Resources'!AA31</f>
        <v>1810.1823627803301</v>
      </c>
      <c r="AB31" s="32">
        <f>'[1]Reserves &amp; Contingent Resources'!AB31</f>
        <v>67.654031801105234</v>
      </c>
      <c r="AC31" s="32">
        <f>'[1]Reserves &amp; Contingent Resources'!AC31</f>
        <v>5.3806197311844599</v>
      </c>
      <c r="AD31" s="32">
        <f>'[1]Reserves &amp; Contingent Resources'!AD31</f>
        <v>62.273412069920774</v>
      </c>
      <c r="AE31" s="32">
        <f>'[1]Reserves &amp; Contingent Resources'!AE31</f>
        <v>1010.2607736781316</v>
      </c>
      <c r="AF31" s="32">
        <f>'[1]Reserves &amp; Contingent Resources'!AF31</f>
        <v>959.15214720503809</v>
      </c>
      <c r="AH31" s="32">
        <f>'[1]Reserves &amp; Contingent Resources'!AH31</f>
        <v>1810.1823627803301</v>
      </c>
      <c r="AI31" s="32">
        <f>'[1]Reserves &amp; Contingent Resources'!AI31</f>
        <v>575</v>
      </c>
      <c r="AJ31" s="32">
        <f>'[1]Reserves &amp; Contingent Resources'!AJ31</f>
        <v>920</v>
      </c>
      <c r="AK31" s="32">
        <f>'[1]Reserves &amp; Contingent Resources'!AK31</f>
        <v>580</v>
      </c>
      <c r="AL31" s="32">
        <f>'[1]Reserves &amp; Contingent Resources'!AL31</f>
        <v>-50.972861457693824</v>
      </c>
      <c r="AM31" s="32">
        <f>'[1]Reserves &amp; Contingent Resources'!AM31</f>
        <v>959.15214720503809</v>
      </c>
      <c r="AN31" s="32">
        <f>'[1]Reserves &amp; Contingent Resources'!AN31</f>
        <v>660</v>
      </c>
      <c r="AO31" s="32">
        <f>'[1]Reserves &amp; Contingent Resources'!AO31</f>
        <v>855</v>
      </c>
      <c r="AP31" s="32">
        <f>'[1]Reserves &amp; Contingent Resources'!AP31</f>
        <v>400</v>
      </c>
      <c r="AQ31" s="32">
        <f>'[1]Reserves &amp; Contingent Resources'!AQ31</f>
        <v>0</v>
      </c>
      <c r="AR31" s="32">
        <f>'[1]Reserves &amp; Contingent Resources'!AR31</f>
        <v>0</v>
      </c>
      <c r="AT31" s="32">
        <f>'[1]Reserves &amp; Contingent Resources'!AT31</f>
        <v>150</v>
      </c>
      <c r="AU31" s="33"/>
      <c r="AV31" s="32">
        <f>'[1]Reserves &amp; Contingent Resources'!AV31</f>
        <v>230</v>
      </c>
      <c r="BA31" s="32">
        <f>'[1]Reserves &amp; Contingent Resources'!BA31</f>
        <v>130</v>
      </c>
      <c r="BB31" s="33"/>
      <c r="BC31" s="32">
        <f>'[1]Reserves &amp; Contingent Resources'!BC31</f>
        <v>170</v>
      </c>
      <c r="BH31" s="32">
        <f>'[1]Reserves &amp; Contingent Resources'!BH31</f>
        <v>3885.1823627803301</v>
      </c>
      <c r="BI31" s="32">
        <f>'[1]Reserves &amp; Contingent Resources'!BI31</f>
        <v>4035.1823627803301</v>
      </c>
      <c r="BJ31" s="32"/>
      <c r="BK31" s="32">
        <f>'[1]Reserves &amp; Contingent Resources'!BK31</f>
        <v>4265.1823627803296</v>
      </c>
      <c r="BL31" s="32"/>
      <c r="BM31" s="32"/>
      <c r="BN31" s="32"/>
      <c r="BP31" s="32">
        <f>'[1]Reserves &amp; Contingent Resources'!BP31</f>
        <v>2874.1521472050381</v>
      </c>
      <c r="BQ31" s="32">
        <f>'[1]Reserves &amp; Contingent Resources'!BQ31</f>
        <v>3004.1521472050381</v>
      </c>
      <c r="BR31" s="32"/>
      <c r="BS31" s="32">
        <f>'[1]Reserves &amp; Contingent Resources'!BS31</f>
        <v>3174.1521472050381</v>
      </c>
      <c r="BT31" s="32"/>
      <c r="BU31" s="32"/>
      <c r="BV31" s="32"/>
    </row>
    <row r="32" spans="1:74" x14ac:dyDescent="0.45">
      <c r="A32">
        <f t="shared" si="4"/>
        <v>1995</v>
      </c>
      <c r="B32" s="32">
        <f>'[1]Reserves &amp; Contingent Resources'!B32</f>
        <v>605</v>
      </c>
      <c r="C32" s="32">
        <f>'[1]Reserves &amp; Contingent Resources'!C32</f>
        <v>1370</v>
      </c>
      <c r="D32" s="32">
        <f>'[1]Reserves &amp; Contingent Resources'!D32</f>
        <v>1890</v>
      </c>
      <c r="E32" s="33"/>
      <c r="F32" s="32">
        <f>'[1]Reserves &amp; Contingent Resources'!F32</f>
        <v>130</v>
      </c>
      <c r="G32" s="33"/>
      <c r="H32" s="32">
        <f>'[1]Reserves &amp; Contingent Resources'!H32</f>
        <v>340</v>
      </c>
      <c r="I32" s="33"/>
      <c r="J32" s="33"/>
      <c r="K32" s="33"/>
      <c r="L32" s="32"/>
      <c r="N32" s="32">
        <f>'[1]Reserves &amp; Contingent Resources'!N32</f>
        <v>700</v>
      </c>
      <c r="O32" s="32">
        <f>'[1]Reserves &amp; Contingent Resources'!O32</f>
        <v>1480</v>
      </c>
      <c r="P32" s="32">
        <f>'[1]Reserves &amp; Contingent Resources'!P32</f>
        <v>1915</v>
      </c>
      <c r="Q32" s="33"/>
      <c r="R32" s="32">
        <f>'[1]Reserves &amp; Contingent Resources'!R32</f>
        <v>140</v>
      </c>
      <c r="S32" s="33"/>
      <c r="T32" s="32">
        <f>'[1]Reserves &amp; Contingent Resources'!T32</f>
        <v>340</v>
      </c>
      <c r="U32" s="33"/>
      <c r="V32" s="33"/>
      <c r="W32" s="33"/>
      <c r="X32" s="32"/>
      <c r="Z32" s="32">
        <f>'[1]Reserves &amp; Contingent Resources'!Z32</f>
        <v>129.89400000000001</v>
      </c>
      <c r="AA32" s="32">
        <f>'[1]Reserves &amp; Contingent Resources'!AA32</f>
        <v>1940.0763627803301</v>
      </c>
      <c r="AB32" s="32">
        <f>'[1]Reserves &amp; Contingent Resources'!AB32</f>
        <v>74.04533835861686</v>
      </c>
      <c r="AC32" s="32">
        <f>'[1]Reserves &amp; Contingent Resources'!AC32</f>
        <v>5.6583244368928405</v>
      </c>
      <c r="AD32" s="32">
        <f>'[1]Reserves &amp; Contingent Resources'!AD32</f>
        <v>68.387013921724019</v>
      </c>
      <c r="AE32" s="32">
        <f>'[1]Reserves &amp; Contingent Resources'!AE32</f>
        <v>1084.3061120367486</v>
      </c>
      <c r="AF32" s="32">
        <f>'[1]Reserves &amp; Contingent Resources'!AF32</f>
        <v>1027.5391611267621</v>
      </c>
      <c r="AH32" s="32">
        <f>'[1]Reserves &amp; Contingent Resources'!AH32</f>
        <v>1940.0763627803301</v>
      </c>
      <c r="AI32" s="32">
        <f>'[1]Reserves &amp; Contingent Resources'!AI32</f>
        <v>605</v>
      </c>
      <c r="AJ32" s="32">
        <f>'[1]Reserves &amp; Contingent Resources'!AJ32</f>
        <v>765</v>
      </c>
      <c r="AK32" s="32">
        <f>'[1]Reserves &amp; Contingent Resources'!AK32</f>
        <v>520</v>
      </c>
      <c r="AL32" s="32">
        <f>'[1]Reserves &amp; Contingent Resources'!AL32</f>
        <v>-56.631185894586665</v>
      </c>
      <c r="AM32" s="32">
        <f>'[1]Reserves &amp; Contingent Resources'!AM32</f>
        <v>1027.5391611267621</v>
      </c>
      <c r="AN32" s="32">
        <f>'[1]Reserves &amp; Contingent Resources'!AN32</f>
        <v>700</v>
      </c>
      <c r="AO32" s="32">
        <f>'[1]Reserves &amp; Contingent Resources'!AO32</f>
        <v>780</v>
      </c>
      <c r="AP32" s="32">
        <f>'[1]Reserves &amp; Contingent Resources'!AP32</f>
        <v>435</v>
      </c>
      <c r="AQ32" s="32">
        <f>'[1]Reserves &amp; Contingent Resources'!AQ32</f>
        <v>0</v>
      </c>
      <c r="AR32" s="32">
        <f>'[1]Reserves &amp; Contingent Resources'!AR32</f>
        <v>0</v>
      </c>
      <c r="AT32" s="32">
        <f>'[1]Reserves &amp; Contingent Resources'!AT32</f>
        <v>130</v>
      </c>
      <c r="AU32" s="33"/>
      <c r="AV32" s="32">
        <f>'[1]Reserves &amp; Contingent Resources'!AV32</f>
        <v>210</v>
      </c>
      <c r="BA32" s="32">
        <f>'[1]Reserves &amp; Contingent Resources'!BA32</f>
        <v>140</v>
      </c>
      <c r="BB32" s="33"/>
      <c r="BC32" s="32">
        <f>'[1]Reserves &amp; Contingent Resources'!BC32</f>
        <v>200</v>
      </c>
      <c r="BH32" s="32">
        <f>'[1]Reserves &amp; Contingent Resources'!BH32</f>
        <v>3830.0763627803299</v>
      </c>
      <c r="BI32" s="32">
        <f>'[1]Reserves &amp; Contingent Resources'!BI32</f>
        <v>3960.0763627803299</v>
      </c>
      <c r="BJ32" s="32"/>
      <c r="BK32" s="32">
        <f>'[1]Reserves &amp; Contingent Resources'!BK32</f>
        <v>4170.0763627803299</v>
      </c>
      <c r="BL32" s="32"/>
      <c r="BM32" s="32"/>
      <c r="BN32" s="32"/>
      <c r="BP32" s="32">
        <f>'[1]Reserves &amp; Contingent Resources'!BP32</f>
        <v>2942.5391611267623</v>
      </c>
      <c r="BQ32" s="32">
        <f>'[1]Reserves &amp; Contingent Resources'!BQ32</f>
        <v>3082.5391611267623</v>
      </c>
      <c r="BR32" s="32"/>
      <c r="BS32" s="32">
        <f>'[1]Reserves &amp; Contingent Resources'!BS32</f>
        <v>3282.5391611267623</v>
      </c>
      <c r="BT32" s="32"/>
      <c r="BU32" s="32"/>
      <c r="BV32" s="32"/>
    </row>
    <row r="33" spans="1:74" x14ac:dyDescent="0.45">
      <c r="A33">
        <f t="shared" si="4"/>
        <v>1996</v>
      </c>
      <c r="B33" s="32">
        <f>'[1]Reserves &amp; Contingent Resources'!B33</f>
        <v>665</v>
      </c>
      <c r="C33" s="32">
        <f>'[1]Reserves &amp; Contingent Resources'!C33</f>
        <v>1355</v>
      </c>
      <c r="D33" s="32">
        <f>'[1]Reserves &amp; Contingent Resources'!D33</f>
        <v>2025</v>
      </c>
      <c r="E33" s="33"/>
      <c r="F33" s="32">
        <f>'[1]Reserves &amp; Contingent Resources'!F33</f>
        <v>130</v>
      </c>
      <c r="G33" s="33"/>
      <c r="H33" s="32">
        <f>'[1]Reserves &amp; Contingent Resources'!H33</f>
        <v>350</v>
      </c>
      <c r="I33" s="33"/>
      <c r="J33" s="33"/>
      <c r="K33" s="33"/>
      <c r="L33" s="32"/>
      <c r="N33" s="32">
        <f>'[1]Reserves &amp; Contingent Resources'!N33</f>
        <v>760</v>
      </c>
      <c r="O33" s="32">
        <f>'[1]Reserves &amp; Contingent Resources'!O33</f>
        <v>1420</v>
      </c>
      <c r="P33" s="32">
        <f>'[1]Reserves &amp; Contingent Resources'!P33</f>
        <v>1960</v>
      </c>
      <c r="Q33" s="33"/>
      <c r="R33" s="32">
        <f>'[1]Reserves &amp; Contingent Resources'!R33</f>
        <v>90</v>
      </c>
      <c r="S33" s="33"/>
      <c r="T33" s="32">
        <f>'[1]Reserves &amp; Contingent Resources'!T33</f>
        <v>250</v>
      </c>
      <c r="U33" s="33"/>
      <c r="V33" s="33"/>
      <c r="W33" s="33"/>
      <c r="X33" s="32"/>
      <c r="Z33" s="32">
        <f>'[1]Reserves &amp; Contingent Resources'!Z33</f>
        <v>129.74101999999999</v>
      </c>
      <c r="AA33" s="32">
        <f>'[1]Reserves &amp; Contingent Resources'!AA33</f>
        <v>2069.8173827803303</v>
      </c>
      <c r="AB33" s="32">
        <f>'[1]Reserves &amp; Contingent Resources'!AB33</f>
        <v>88.06076755601282</v>
      </c>
      <c r="AC33" s="32">
        <f>'[1]Reserves &amp; Contingent Resources'!AC33</f>
        <v>5.7860119540879396</v>
      </c>
      <c r="AD33" s="32">
        <f>'[1]Reserves &amp; Contingent Resources'!AD33</f>
        <v>82.27475560192488</v>
      </c>
      <c r="AE33" s="32">
        <f>'[1]Reserves &amp; Contingent Resources'!AE33</f>
        <v>1172.3668795927615</v>
      </c>
      <c r="AF33" s="32">
        <f>'[1]Reserves &amp; Contingent Resources'!AF33</f>
        <v>1109.813916728687</v>
      </c>
      <c r="AH33" s="32">
        <f>'[1]Reserves &amp; Contingent Resources'!AH33</f>
        <v>2069.8173827803303</v>
      </c>
      <c r="AI33" s="32">
        <f>'[1]Reserves &amp; Contingent Resources'!AI33</f>
        <v>665</v>
      </c>
      <c r="AJ33" s="32">
        <f>'[1]Reserves &amp; Contingent Resources'!AJ33</f>
        <v>690</v>
      </c>
      <c r="AK33" s="32">
        <f>'[1]Reserves &amp; Contingent Resources'!AK33</f>
        <v>670</v>
      </c>
      <c r="AL33" s="32">
        <f>'[1]Reserves &amp; Contingent Resources'!AL33</f>
        <v>-62.417197848674604</v>
      </c>
      <c r="AM33" s="32">
        <f>'[1]Reserves &amp; Contingent Resources'!AM33</f>
        <v>1109.813916728687</v>
      </c>
      <c r="AN33" s="32">
        <f>'[1]Reserves &amp; Contingent Resources'!AN33</f>
        <v>760</v>
      </c>
      <c r="AO33" s="32">
        <f>'[1]Reserves &amp; Contingent Resources'!AO33</f>
        <v>660</v>
      </c>
      <c r="AP33" s="32">
        <f>'[1]Reserves &amp; Contingent Resources'!AP33</f>
        <v>540</v>
      </c>
      <c r="AQ33" s="32">
        <f>'[1]Reserves &amp; Contingent Resources'!AQ33</f>
        <v>0</v>
      </c>
      <c r="AR33" s="32">
        <f>'[1]Reserves &amp; Contingent Resources'!AR33</f>
        <v>0</v>
      </c>
      <c r="AT33" s="32">
        <f>'[1]Reserves &amp; Contingent Resources'!AT33</f>
        <v>130</v>
      </c>
      <c r="AU33" s="33"/>
      <c r="AV33" s="32">
        <f>'[1]Reserves &amp; Contingent Resources'!AV33</f>
        <v>220</v>
      </c>
      <c r="BA33" s="32">
        <f>'[1]Reserves &amp; Contingent Resources'!BA33</f>
        <v>90</v>
      </c>
      <c r="BB33" s="33"/>
      <c r="BC33" s="32">
        <f>'[1]Reserves &amp; Contingent Resources'!BC33</f>
        <v>160</v>
      </c>
      <c r="BH33" s="32">
        <f>'[1]Reserves &amp; Contingent Resources'!BH33</f>
        <v>4094.8173827803303</v>
      </c>
      <c r="BI33" s="32">
        <f>'[1]Reserves &amp; Contingent Resources'!BI33</f>
        <v>4224.8173827803303</v>
      </c>
      <c r="BJ33" s="32"/>
      <c r="BK33" s="32">
        <f>'[1]Reserves &amp; Contingent Resources'!BK33</f>
        <v>4444.8173827803303</v>
      </c>
      <c r="BL33" s="32"/>
      <c r="BM33" s="32"/>
      <c r="BN33" s="32"/>
      <c r="BP33" s="32">
        <f>'[1]Reserves &amp; Contingent Resources'!BP33</f>
        <v>3069.8139167286872</v>
      </c>
      <c r="BQ33" s="32">
        <f>'[1]Reserves &amp; Contingent Resources'!BQ33</f>
        <v>3159.8139167286872</v>
      </c>
      <c r="BR33" s="32"/>
      <c r="BS33" s="32">
        <f>'[1]Reserves &amp; Contingent Resources'!BS33</f>
        <v>3319.8139167286872</v>
      </c>
      <c r="BT33" s="32"/>
      <c r="BU33" s="32"/>
      <c r="BV33" s="32"/>
    </row>
    <row r="34" spans="1:74" x14ac:dyDescent="0.45">
      <c r="A34">
        <f t="shared" si="4"/>
        <v>1997</v>
      </c>
      <c r="B34" s="32">
        <f>'[1]Reserves &amp; Contingent Resources'!B34</f>
        <v>690</v>
      </c>
      <c r="C34" s="32">
        <f>'[1]Reserves &amp; Contingent Resources'!C34</f>
        <v>1390</v>
      </c>
      <c r="D34" s="32">
        <f>'[1]Reserves &amp; Contingent Resources'!D34</f>
        <v>2015</v>
      </c>
      <c r="E34" s="33"/>
      <c r="F34" s="32">
        <f>'[1]Reserves &amp; Contingent Resources'!F34</f>
        <v>95</v>
      </c>
      <c r="G34" s="33"/>
      <c r="H34" s="32">
        <f>'[1]Reserves &amp; Contingent Resources'!H34</f>
        <v>310</v>
      </c>
      <c r="I34" s="33"/>
      <c r="J34" s="33"/>
      <c r="K34" s="33"/>
      <c r="L34" s="32"/>
      <c r="N34" s="32">
        <f>'[1]Reserves &amp; Contingent Resources'!N34</f>
        <v>765</v>
      </c>
      <c r="O34" s="32">
        <f>'[1]Reserves &amp; Contingent Resources'!O34</f>
        <v>1385</v>
      </c>
      <c r="P34" s="32">
        <f>'[1]Reserves &amp; Contingent Resources'!P34</f>
        <v>1985</v>
      </c>
      <c r="Q34" s="33"/>
      <c r="R34" s="32">
        <f>'[1]Reserves &amp; Contingent Resources'!R34</f>
        <v>70</v>
      </c>
      <c r="S34" s="33"/>
      <c r="T34" s="32">
        <f>'[1]Reserves &amp; Contingent Resources'!T34</f>
        <v>215</v>
      </c>
      <c r="U34" s="33"/>
      <c r="V34" s="33"/>
      <c r="W34" s="33"/>
      <c r="X34" s="32"/>
      <c r="Z34" s="32">
        <f>'[1]Reserves &amp; Contingent Resources'!Z34</f>
        <v>128.17500000000001</v>
      </c>
      <c r="AA34" s="32">
        <f>'[1]Reserves &amp; Contingent Resources'!AA34</f>
        <v>2197.9923827803304</v>
      </c>
      <c r="AB34" s="32">
        <f>'[1]Reserves &amp; Contingent Resources'!AB34</f>
        <v>89.850867184810312</v>
      </c>
      <c r="AC34" s="32">
        <f>'[1]Reserves &amp; Contingent Resources'!AC34</f>
        <v>6.6149913880660307</v>
      </c>
      <c r="AD34" s="32">
        <f>'[1]Reserves &amp; Contingent Resources'!AD34</f>
        <v>83.235875796744281</v>
      </c>
      <c r="AE34" s="32">
        <f>'[1]Reserves &amp; Contingent Resources'!AE34</f>
        <v>1262.2177467775718</v>
      </c>
      <c r="AF34" s="32">
        <f>'[1]Reserves &amp; Contingent Resources'!AF34</f>
        <v>1193.0497925254313</v>
      </c>
      <c r="AH34" s="32">
        <f>'[1]Reserves &amp; Contingent Resources'!AH34</f>
        <v>2197.9923827803304</v>
      </c>
      <c r="AI34" s="32">
        <f>'[1]Reserves &amp; Contingent Resources'!AI34</f>
        <v>690</v>
      </c>
      <c r="AJ34" s="32">
        <f>'[1]Reserves &amp; Contingent Resources'!AJ34</f>
        <v>700</v>
      </c>
      <c r="AK34" s="32">
        <f>'[1]Reserves &amp; Contingent Resources'!AK34</f>
        <v>625</v>
      </c>
      <c r="AL34" s="32">
        <f>'[1]Reserves &amp; Contingent Resources'!AL34</f>
        <v>-69.032189236740635</v>
      </c>
      <c r="AM34" s="32">
        <f>'[1]Reserves &amp; Contingent Resources'!AM34</f>
        <v>1193.0497925254313</v>
      </c>
      <c r="AN34" s="32">
        <f>'[1]Reserves &amp; Contingent Resources'!AN34</f>
        <v>765</v>
      </c>
      <c r="AO34" s="32">
        <f>'[1]Reserves &amp; Contingent Resources'!AO34</f>
        <v>620</v>
      </c>
      <c r="AP34" s="32">
        <f>'[1]Reserves &amp; Contingent Resources'!AP34</f>
        <v>600</v>
      </c>
      <c r="AQ34" s="32">
        <f>'[1]Reserves &amp; Contingent Resources'!AQ34</f>
        <v>0</v>
      </c>
      <c r="AR34" s="32">
        <f>'[1]Reserves &amp; Contingent Resources'!AR34</f>
        <v>0</v>
      </c>
      <c r="AT34" s="32">
        <f>'[1]Reserves &amp; Contingent Resources'!AT34</f>
        <v>95</v>
      </c>
      <c r="AU34" s="33"/>
      <c r="AV34" s="32">
        <f>'[1]Reserves &amp; Contingent Resources'!AV34</f>
        <v>215</v>
      </c>
      <c r="BA34" s="32">
        <f>'[1]Reserves &amp; Contingent Resources'!BA34</f>
        <v>70</v>
      </c>
      <c r="BB34" s="33"/>
      <c r="BC34" s="32">
        <f>'[1]Reserves &amp; Contingent Resources'!BC34</f>
        <v>145</v>
      </c>
      <c r="BH34" s="32">
        <f>'[1]Reserves &amp; Contingent Resources'!BH34</f>
        <v>4212.9923827803304</v>
      </c>
      <c r="BI34" s="32">
        <f>'[1]Reserves &amp; Contingent Resources'!BI34</f>
        <v>4307.9923827803304</v>
      </c>
      <c r="BJ34" s="32"/>
      <c r="BK34" s="32">
        <f>'[1]Reserves &amp; Contingent Resources'!BK34</f>
        <v>4522.9923827803304</v>
      </c>
      <c r="BL34" s="32"/>
      <c r="BM34" s="32"/>
      <c r="BN34" s="32"/>
      <c r="BP34" s="32">
        <f>'[1]Reserves &amp; Contingent Resources'!BP34</f>
        <v>3178.0497925254313</v>
      </c>
      <c r="BQ34" s="32">
        <f>'[1]Reserves &amp; Contingent Resources'!BQ34</f>
        <v>3248.0497925254313</v>
      </c>
      <c r="BR34" s="32"/>
      <c r="BS34" s="32">
        <f>'[1]Reserves &amp; Contingent Resources'!BS34</f>
        <v>3393.0497925254313</v>
      </c>
      <c r="BT34" s="32"/>
      <c r="BU34" s="32"/>
      <c r="BV34" s="32"/>
    </row>
    <row r="35" spans="1:74" x14ac:dyDescent="0.45">
      <c r="A35">
        <f t="shared" si="4"/>
        <v>1998</v>
      </c>
      <c r="B35" s="32">
        <f>'[1]Reserves &amp; Contingent Resources'!B35</f>
        <v>685</v>
      </c>
      <c r="C35" s="32">
        <f>'[1]Reserves &amp; Contingent Resources'!C35</f>
        <v>1260</v>
      </c>
      <c r="D35" s="32">
        <f>'[1]Reserves &amp; Contingent Resources'!D35</f>
        <v>1800</v>
      </c>
      <c r="E35" s="33"/>
      <c r="F35" s="32">
        <f>'[1]Reserves &amp; Contingent Resources'!F35</f>
        <v>95</v>
      </c>
      <c r="G35" s="33"/>
      <c r="H35" s="32">
        <f>'[1]Reserves &amp; Contingent Resources'!H35</f>
        <v>335</v>
      </c>
      <c r="I35" s="33"/>
      <c r="J35" s="33"/>
      <c r="K35" s="33"/>
      <c r="L35" s="32"/>
      <c r="N35" s="32">
        <f>'[1]Reserves &amp; Contingent Resources'!N35</f>
        <v>755</v>
      </c>
      <c r="O35" s="32">
        <f>'[1]Reserves &amp; Contingent Resources'!O35</f>
        <v>1340</v>
      </c>
      <c r="P35" s="32">
        <f>'[1]Reserves &amp; Contingent Resources'!P35</f>
        <v>1795</v>
      </c>
      <c r="Q35" s="33"/>
      <c r="R35" s="32">
        <f>'[1]Reserves &amp; Contingent Resources'!R35</f>
        <v>65</v>
      </c>
      <c r="S35" s="33"/>
      <c r="T35" s="32">
        <f>'[1]Reserves &amp; Contingent Resources'!T35</f>
        <v>235</v>
      </c>
      <c r="U35" s="33"/>
      <c r="V35" s="33"/>
      <c r="W35" s="33"/>
      <c r="X35" s="32"/>
      <c r="Z35" s="32">
        <f>'[1]Reserves &amp; Contingent Resources'!Z35</f>
        <v>132.64716999999999</v>
      </c>
      <c r="AA35" s="32">
        <f>'[1]Reserves &amp; Contingent Resources'!AA35</f>
        <v>2330.6395527803306</v>
      </c>
      <c r="AB35" s="32">
        <f>'[1]Reserves &amp; Contingent Resources'!AB35</f>
        <v>94.397310691829233</v>
      </c>
      <c r="AC35" s="32">
        <f>'[1]Reserves &amp; Contingent Resources'!AC35</f>
        <v>6.9994929506405157</v>
      </c>
      <c r="AD35" s="32">
        <f>'[1]Reserves &amp; Contingent Resources'!AD35</f>
        <v>87.397817741188717</v>
      </c>
      <c r="AE35" s="32">
        <f>'[1]Reserves &amp; Contingent Resources'!AE35</f>
        <v>1356.6150574694011</v>
      </c>
      <c r="AF35" s="32">
        <f>'[1]Reserves &amp; Contingent Resources'!AF35</f>
        <v>1280.4476102666199</v>
      </c>
      <c r="AH35" s="32">
        <f>'[1]Reserves &amp; Contingent Resources'!AH35</f>
        <v>2330.6395527803306</v>
      </c>
      <c r="AI35" s="32">
        <f>'[1]Reserves &amp; Contingent Resources'!AI35</f>
        <v>685</v>
      </c>
      <c r="AJ35" s="32">
        <f>'[1]Reserves &amp; Contingent Resources'!AJ35</f>
        <v>575</v>
      </c>
      <c r="AK35" s="32">
        <f>'[1]Reserves &amp; Contingent Resources'!AK35</f>
        <v>540</v>
      </c>
      <c r="AL35" s="32">
        <f>'[1]Reserves &amp; Contingent Resources'!AL35</f>
        <v>-76.031682187381151</v>
      </c>
      <c r="AM35" s="32">
        <f>'[1]Reserves &amp; Contingent Resources'!AM35</f>
        <v>1280.4476102666199</v>
      </c>
      <c r="AN35" s="32">
        <f>'[1]Reserves &amp; Contingent Resources'!AN35</f>
        <v>755</v>
      </c>
      <c r="AO35" s="32">
        <f>'[1]Reserves &amp; Contingent Resources'!AO35</f>
        <v>585</v>
      </c>
      <c r="AP35" s="32">
        <f>'[1]Reserves &amp; Contingent Resources'!AP35</f>
        <v>455</v>
      </c>
      <c r="AQ35" s="32">
        <f>'[1]Reserves &amp; Contingent Resources'!AQ35</f>
        <v>0</v>
      </c>
      <c r="AR35" s="32">
        <f>'[1]Reserves &amp; Contingent Resources'!AR35</f>
        <v>0</v>
      </c>
      <c r="AT35" s="32">
        <f>'[1]Reserves &amp; Contingent Resources'!AT35</f>
        <v>95</v>
      </c>
      <c r="AU35" s="33"/>
      <c r="AV35" s="32">
        <f>'[1]Reserves &amp; Contingent Resources'!AV35</f>
        <v>240</v>
      </c>
      <c r="BA35" s="32">
        <f>'[1]Reserves &amp; Contingent Resources'!BA35</f>
        <v>65</v>
      </c>
      <c r="BB35" s="33"/>
      <c r="BC35" s="32">
        <f>'[1]Reserves &amp; Contingent Resources'!BC35</f>
        <v>170</v>
      </c>
      <c r="BH35" s="32">
        <f>'[1]Reserves &amp; Contingent Resources'!BH35</f>
        <v>4130.6395527803306</v>
      </c>
      <c r="BI35" s="32">
        <f>'[1]Reserves &amp; Contingent Resources'!BI35</f>
        <v>4225.6395527803306</v>
      </c>
      <c r="BJ35" s="32"/>
      <c r="BK35" s="32">
        <f>'[1]Reserves &amp; Contingent Resources'!BK35</f>
        <v>4465.6395527803306</v>
      </c>
      <c r="BL35" s="32"/>
      <c r="BM35" s="32"/>
      <c r="BN35" s="32"/>
      <c r="BP35" s="32">
        <f>'[1]Reserves &amp; Contingent Resources'!BP35</f>
        <v>3075.4476102666199</v>
      </c>
      <c r="BQ35" s="32">
        <f>'[1]Reserves &amp; Contingent Resources'!BQ35</f>
        <v>3140.4476102666199</v>
      </c>
      <c r="BR35" s="32"/>
      <c r="BS35" s="32">
        <f>'[1]Reserves &amp; Contingent Resources'!BS35</f>
        <v>3310.4476102666199</v>
      </c>
      <c r="BT35" s="32"/>
      <c r="BU35" s="32"/>
      <c r="BV35" s="32"/>
    </row>
    <row r="36" spans="1:74" x14ac:dyDescent="0.45">
      <c r="A36">
        <f t="shared" si="4"/>
        <v>1999</v>
      </c>
      <c r="B36" s="32">
        <f>'[1]Reserves &amp; Contingent Resources'!B36</f>
        <v>665</v>
      </c>
      <c r="C36" s="32">
        <f>'[1]Reserves &amp; Contingent Resources'!C36</f>
        <v>1120</v>
      </c>
      <c r="D36" s="32">
        <f>'[1]Reserves &amp; Contingent Resources'!D36</f>
        <v>1665</v>
      </c>
      <c r="E36" s="33"/>
      <c r="F36" s="32">
        <f>'[1]Reserves &amp; Contingent Resources'!F36</f>
        <v>85</v>
      </c>
      <c r="G36" s="33"/>
      <c r="H36" s="32">
        <f>'[1]Reserves &amp; Contingent Resources'!H36</f>
        <v>370</v>
      </c>
      <c r="I36" s="33"/>
      <c r="J36" s="33"/>
      <c r="K36" s="33"/>
      <c r="L36" s="32"/>
      <c r="N36" s="32">
        <f>'[1]Reserves &amp; Contingent Resources'!N36</f>
        <v>760</v>
      </c>
      <c r="O36" s="32">
        <f>'[1]Reserves &amp; Contingent Resources'!O36</f>
        <v>1265</v>
      </c>
      <c r="P36" s="32">
        <f>'[1]Reserves &amp; Contingent Resources'!P36</f>
        <v>1750</v>
      </c>
      <c r="Q36" s="33"/>
      <c r="R36" s="32">
        <f>'[1]Reserves &amp; Contingent Resources'!R36</f>
        <v>75</v>
      </c>
      <c r="S36" s="33"/>
      <c r="T36" s="32">
        <f>'[1]Reserves &amp; Contingent Resources'!T36</f>
        <v>245</v>
      </c>
      <c r="U36" s="33"/>
      <c r="V36" s="33"/>
      <c r="W36" s="33"/>
      <c r="X36" s="32"/>
      <c r="Z36" s="32">
        <f>'[1]Reserves &amp; Contingent Resources'!Z36</f>
        <v>137.09902</v>
      </c>
      <c r="AA36" s="32">
        <f>'[1]Reserves &amp; Contingent Resources'!AA36</f>
        <v>2467.7385727803307</v>
      </c>
      <c r="AB36" s="32">
        <f>'[1]Reserves &amp; Contingent Resources'!AB36</f>
        <v>105.89632621395894</v>
      </c>
      <c r="AC36" s="32">
        <f>'[1]Reserves &amp; Contingent Resources'!AC36</f>
        <v>7.1703262139589441</v>
      </c>
      <c r="AD36" s="32">
        <f>'[1]Reserves &amp; Contingent Resources'!AD36</f>
        <v>98.725999999999999</v>
      </c>
      <c r="AE36" s="32">
        <f>'[1]Reserves &amp; Contingent Resources'!AE36</f>
        <v>1462.51138368336</v>
      </c>
      <c r="AF36" s="32">
        <f>'[1]Reserves &amp; Contingent Resources'!AF36</f>
        <v>1379.17361026662</v>
      </c>
      <c r="AH36" s="32">
        <f>'[1]Reserves &amp; Contingent Resources'!AH36</f>
        <v>2467.7385727803307</v>
      </c>
      <c r="AI36" s="32">
        <f>'[1]Reserves &amp; Contingent Resources'!AI36</f>
        <v>665</v>
      </c>
      <c r="AJ36" s="32">
        <f>'[1]Reserves &amp; Contingent Resources'!AJ36</f>
        <v>455</v>
      </c>
      <c r="AK36" s="32">
        <f>'[1]Reserves &amp; Contingent Resources'!AK36</f>
        <v>545</v>
      </c>
      <c r="AL36" s="32">
        <f>'[1]Reserves &amp; Contingent Resources'!AL36</f>
        <v>-83.202008401340095</v>
      </c>
      <c r="AM36" s="32">
        <f>'[1]Reserves &amp; Contingent Resources'!AM36</f>
        <v>1379.17361026662</v>
      </c>
      <c r="AN36" s="32">
        <f>'[1]Reserves &amp; Contingent Resources'!AN36</f>
        <v>760</v>
      </c>
      <c r="AO36" s="32">
        <f>'[1]Reserves &amp; Contingent Resources'!AO36</f>
        <v>505</v>
      </c>
      <c r="AP36" s="32">
        <f>'[1]Reserves &amp; Contingent Resources'!AP36</f>
        <v>485</v>
      </c>
      <c r="AQ36" s="32">
        <f>'[1]Reserves &amp; Contingent Resources'!AQ36</f>
        <v>0</v>
      </c>
      <c r="AR36" s="32">
        <f>'[1]Reserves &amp; Contingent Resources'!AR36</f>
        <v>0</v>
      </c>
      <c r="AT36" s="32">
        <f>'[1]Reserves &amp; Contingent Resources'!AT36</f>
        <v>85</v>
      </c>
      <c r="AU36" s="33"/>
      <c r="AV36" s="32">
        <f>'[1]Reserves &amp; Contingent Resources'!AV36</f>
        <v>285</v>
      </c>
      <c r="BA36" s="32">
        <f>'[1]Reserves &amp; Contingent Resources'!BA36</f>
        <v>75</v>
      </c>
      <c r="BB36" s="33"/>
      <c r="BC36" s="32">
        <f>'[1]Reserves &amp; Contingent Resources'!BC36</f>
        <v>170</v>
      </c>
      <c r="BH36" s="32">
        <f>'[1]Reserves &amp; Contingent Resources'!BH36</f>
        <v>4132.7385727803303</v>
      </c>
      <c r="BI36" s="32">
        <f>'[1]Reserves &amp; Contingent Resources'!BI36</f>
        <v>4217.7385727803303</v>
      </c>
      <c r="BJ36" s="32"/>
      <c r="BK36" s="32">
        <f>'[1]Reserves &amp; Contingent Resources'!BK36</f>
        <v>4502.7385727803303</v>
      </c>
      <c r="BL36" s="32"/>
      <c r="BM36" s="32"/>
      <c r="BN36" s="32"/>
      <c r="BP36" s="32">
        <f>'[1]Reserves &amp; Contingent Resources'!BP36</f>
        <v>3129.17361026662</v>
      </c>
      <c r="BQ36" s="32">
        <f>'[1]Reserves &amp; Contingent Resources'!BQ36</f>
        <v>3204.17361026662</v>
      </c>
      <c r="BR36" s="32"/>
      <c r="BS36" s="32">
        <f>'[1]Reserves &amp; Contingent Resources'!BS36</f>
        <v>3374.17361026662</v>
      </c>
      <c r="BT36" s="32"/>
      <c r="BU36" s="32"/>
      <c r="BV36" s="32"/>
    </row>
    <row r="37" spans="1:74" x14ac:dyDescent="0.45">
      <c r="A37">
        <f t="shared" si="4"/>
        <v>2000</v>
      </c>
      <c r="B37" s="32">
        <f>'[1]Reserves &amp; Contingent Resources'!B37</f>
        <v>630</v>
      </c>
      <c r="C37" s="32">
        <f>'[1]Reserves &amp; Contingent Resources'!C37</f>
        <v>1010</v>
      </c>
      <c r="D37" s="32">
        <f>'[1]Reserves &amp; Contingent Resources'!D37</f>
        <v>1490</v>
      </c>
      <c r="E37" s="33"/>
      <c r="F37" s="32">
        <f>'[1]Reserves &amp; Contingent Resources'!F37</f>
        <v>85</v>
      </c>
      <c r="G37" s="33"/>
      <c r="H37" s="32">
        <f>'[1]Reserves &amp; Contingent Resources'!H37</f>
        <v>440</v>
      </c>
      <c r="I37" s="33"/>
      <c r="J37" s="33"/>
      <c r="K37" s="33"/>
      <c r="L37" s="32"/>
      <c r="N37" s="32">
        <f>'[1]Reserves &amp; Contingent Resources'!N37</f>
        <v>735</v>
      </c>
      <c r="O37" s="32">
        <f>'[1]Reserves &amp; Contingent Resources'!O37</f>
        <v>1195</v>
      </c>
      <c r="P37" s="32">
        <f>'[1]Reserves &amp; Contingent Resources'!P37</f>
        <v>1625</v>
      </c>
      <c r="Q37" s="33"/>
      <c r="R37" s="32">
        <f>'[1]Reserves &amp; Contingent Resources'!R37</f>
        <v>65</v>
      </c>
      <c r="S37" s="33"/>
      <c r="T37" s="32">
        <f>'[1]Reserves &amp; Contingent Resources'!T37</f>
        <v>235</v>
      </c>
      <c r="U37" s="33"/>
      <c r="V37" s="33"/>
      <c r="W37" s="33"/>
      <c r="X37" s="32"/>
      <c r="Z37" s="32">
        <f>'[1]Reserves &amp; Contingent Resources'!Z37</f>
        <v>126.24501000000001</v>
      </c>
      <c r="AA37" s="32">
        <f>'[1]Reserves &amp; Contingent Resources'!AA37</f>
        <v>2593.9835827803308</v>
      </c>
      <c r="AB37" s="32">
        <f>'[1]Reserves &amp; Contingent Resources'!AB37</f>
        <v>115.65358685916078</v>
      </c>
      <c r="AC37" s="32">
        <f>'[1]Reserves &amp; Contingent Resources'!AC37</f>
        <v>7.3485868591607897</v>
      </c>
      <c r="AD37" s="32">
        <f>'[1]Reserves &amp; Contingent Resources'!AD37</f>
        <v>108.30499999999999</v>
      </c>
      <c r="AE37" s="32">
        <f>'[1]Reserves &amp; Contingent Resources'!AE37</f>
        <v>1578.1649705425207</v>
      </c>
      <c r="AF37" s="32">
        <f>'[1]Reserves &amp; Contingent Resources'!AF37</f>
        <v>1487.4786102666201</v>
      </c>
      <c r="AH37" s="32">
        <f>'[1]Reserves &amp; Contingent Resources'!AH37</f>
        <v>2593.9835827803308</v>
      </c>
      <c r="AI37" s="32">
        <f>'[1]Reserves &amp; Contingent Resources'!AI37</f>
        <v>630</v>
      </c>
      <c r="AJ37" s="32">
        <f>'[1]Reserves &amp; Contingent Resources'!AJ37</f>
        <v>380</v>
      </c>
      <c r="AK37" s="32">
        <f>'[1]Reserves &amp; Contingent Resources'!AK37</f>
        <v>480</v>
      </c>
      <c r="AL37" s="32">
        <f>'[1]Reserves &amp; Contingent Resources'!AL37</f>
        <v>-90.550595260500884</v>
      </c>
      <c r="AM37" s="32">
        <f>'[1]Reserves &amp; Contingent Resources'!AM37</f>
        <v>1487.4786102666201</v>
      </c>
      <c r="AN37" s="32">
        <f>'[1]Reserves &amp; Contingent Resources'!AN37</f>
        <v>735</v>
      </c>
      <c r="AO37" s="32">
        <f>'[1]Reserves &amp; Contingent Resources'!AO37</f>
        <v>460</v>
      </c>
      <c r="AP37" s="32">
        <f>'[1]Reserves &amp; Contingent Resources'!AP37</f>
        <v>430</v>
      </c>
      <c r="AQ37" s="32">
        <f>'[1]Reserves &amp; Contingent Resources'!AQ37</f>
        <v>0</v>
      </c>
      <c r="AR37" s="32">
        <f>'[1]Reserves &amp; Contingent Resources'!AR37</f>
        <v>0</v>
      </c>
      <c r="AT37" s="32">
        <f>'[1]Reserves &amp; Contingent Resources'!AT37</f>
        <v>85</v>
      </c>
      <c r="AU37" s="33"/>
      <c r="AV37" s="32">
        <f>'[1]Reserves &amp; Contingent Resources'!AV37</f>
        <v>355</v>
      </c>
      <c r="BA37" s="32">
        <f>'[1]Reserves &amp; Contingent Resources'!BA37</f>
        <v>65</v>
      </c>
      <c r="BB37" s="33"/>
      <c r="BC37" s="32">
        <f>'[1]Reserves &amp; Contingent Resources'!BC37</f>
        <v>170</v>
      </c>
      <c r="BH37" s="32">
        <f>'[1]Reserves &amp; Contingent Resources'!BH37</f>
        <v>4083.9835827803308</v>
      </c>
      <c r="BI37" s="32">
        <f>'[1]Reserves &amp; Contingent Resources'!BI37</f>
        <v>4168.9835827803308</v>
      </c>
      <c r="BJ37" s="32"/>
      <c r="BK37" s="32">
        <f>'[1]Reserves &amp; Contingent Resources'!BK37</f>
        <v>4523.9835827803308</v>
      </c>
      <c r="BL37" s="32"/>
      <c r="BM37" s="32"/>
      <c r="BN37" s="32"/>
      <c r="BP37" s="32">
        <f>'[1]Reserves &amp; Contingent Resources'!BP37</f>
        <v>3112.4786102666203</v>
      </c>
      <c r="BQ37" s="32">
        <f>'[1]Reserves &amp; Contingent Resources'!BQ37</f>
        <v>3177.4786102666203</v>
      </c>
      <c r="BR37" s="32"/>
      <c r="BS37" s="32">
        <f>'[1]Reserves &amp; Contingent Resources'!BS37</f>
        <v>3347.4786102666203</v>
      </c>
      <c r="BT37" s="32"/>
      <c r="BU37" s="32"/>
      <c r="BV37" s="32"/>
    </row>
    <row r="38" spans="1:74" x14ac:dyDescent="0.45">
      <c r="A38">
        <f t="shared" si="4"/>
        <v>2001</v>
      </c>
      <c r="B38" s="32">
        <f>'[1]Reserves &amp; Contingent Resources'!B38</f>
        <v>605</v>
      </c>
      <c r="C38" s="32">
        <f>'[1]Reserves &amp; Contingent Resources'!C38</f>
        <v>955</v>
      </c>
      <c r="D38" s="32">
        <f>'[1]Reserves &amp; Contingent Resources'!D38</f>
        <v>1430</v>
      </c>
      <c r="E38" s="33"/>
      <c r="F38" s="32">
        <f>'[1]Reserves &amp; Contingent Resources'!F38</f>
        <v>75</v>
      </c>
      <c r="G38" s="32">
        <f>'[1]Reserves &amp; Contingent Resources'!G38</f>
        <v>206</v>
      </c>
      <c r="H38" s="32">
        <f>'[1]Reserves &amp; Contingent Resources'!H38</f>
        <v>420</v>
      </c>
      <c r="I38" s="33"/>
      <c r="J38" s="33"/>
      <c r="K38" s="33"/>
      <c r="L38" s="32"/>
      <c r="N38" s="32">
        <f>'[1]Reserves &amp; Contingent Resources'!N38</f>
        <v>655</v>
      </c>
      <c r="O38" s="32">
        <f>'[1]Reserves &amp; Contingent Resources'!O38</f>
        <v>1100</v>
      </c>
      <c r="P38" s="32">
        <f>'[1]Reserves &amp; Contingent Resources'!P38</f>
        <v>1495</v>
      </c>
      <c r="Q38" s="33"/>
      <c r="R38" s="32">
        <f>'[1]Reserves &amp; Contingent Resources'!R38</f>
        <v>70</v>
      </c>
      <c r="S38" s="32">
        <f>'[1]Reserves &amp; Contingent Resources'!S38</f>
        <v>126</v>
      </c>
      <c r="T38" s="32">
        <f>'[1]Reserves &amp; Contingent Resources'!T38</f>
        <v>245</v>
      </c>
      <c r="U38" s="33"/>
      <c r="V38" s="33"/>
      <c r="W38" s="33"/>
      <c r="X38" s="32"/>
      <c r="Z38" s="32">
        <f>'[1]Reserves &amp; Contingent Resources'!Z38</f>
        <v>116.67838000000002</v>
      </c>
      <c r="AA38" s="32">
        <f>'[1]Reserves &amp; Contingent Resources'!AA38</f>
        <v>2710.6619627803307</v>
      </c>
      <c r="AB38" s="32">
        <f>'[1]Reserves &amp; Contingent Resources'!AB38</f>
        <v>112.23678702376095</v>
      </c>
      <c r="AC38" s="32">
        <f>'[1]Reserves &amp; Contingent Resources'!AC38</f>
        <v>7.7651870237609444</v>
      </c>
      <c r="AD38" s="32">
        <f>'[1]Reserves &amp; Contingent Resources'!AD38</f>
        <v>104.47160000000001</v>
      </c>
      <c r="AE38" s="32">
        <f>'[1]Reserves &amp; Contingent Resources'!AE38</f>
        <v>1690.4017575662817</v>
      </c>
      <c r="AF38" s="32">
        <f>'[1]Reserves &amp; Contingent Resources'!AF38</f>
        <v>1591.9502102666202</v>
      </c>
      <c r="AH38" s="32">
        <f>'[1]Reserves &amp; Contingent Resources'!AH38</f>
        <v>2710.6619627803307</v>
      </c>
      <c r="AI38" s="32">
        <f>'[1]Reserves &amp; Contingent Resources'!AI38</f>
        <v>605</v>
      </c>
      <c r="AJ38" s="32">
        <f>'[1]Reserves &amp; Contingent Resources'!AJ38</f>
        <v>350</v>
      </c>
      <c r="AK38" s="32">
        <f>'[1]Reserves &amp; Contingent Resources'!AK38</f>
        <v>475</v>
      </c>
      <c r="AL38" s="32">
        <f>'[1]Reserves &amp; Contingent Resources'!AL38</f>
        <v>-98.315782284261829</v>
      </c>
      <c r="AM38" s="32">
        <f>'[1]Reserves &amp; Contingent Resources'!AM38</f>
        <v>1591.9502102666202</v>
      </c>
      <c r="AN38" s="32">
        <f>'[1]Reserves &amp; Contingent Resources'!AN38</f>
        <v>655</v>
      </c>
      <c r="AO38" s="32">
        <f>'[1]Reserves &amp; Contingent Resources'!AO38</f>
        <v>445</v>
      </c>
      <c r="AP38" s="32">
        <f>'[1]Reserves &amp; Contingent Resources'!AP38</f>
        <v>395</v>
      </c>
      <c r="AQ38" s="32">
        <f>'[1]Reserves &amp; Contingent Resources'!AQ38</f>
        <v>0</v>
      </c>
      <c r="AR38" s="32">
        <f>'[1]Reserves &amp; Contingent Resources'!AR38</f>
        <v>0</v>
      </c>
      <c r="AT38" s="32">
        <f>'[1]Reserves &amp; Contingent Resources'!AT38</f>
        <v>75</v>
      </c>
      <c r="AU38" s="32">
        <f>'[1]Reserves &amp; Contingent Resources'!AU38</f>
        <v>131</v>
      </c>
      <c r="AV38" s="32">
        <f>'[1]Reserves &amp; Contingent Resources'!AV38</f>
        <v>214</v>
      </c>
      <c r="BA38" s="32">
        <f>'[1]Reserves &amp; Contingent Resources'!BA38</f>
        <v>70</v>
      </c>
      <c r="BB38" s="32">
        <f>'[1]Reserves &amp; Contingent Resources'!BB38</f>
        <v>56</v>
      </c>
      <c r="BC38" s="32">
        <f>'[1]Reserves &amp; Contingent Resources'!BC38</f>
        <v>119</v>
      </c>
      <c r="BH38" s="32">
        <f>'[1]Reserves &amp; Contingent Resources'!BH38</f>
        <v>4140.6619627803302</v>
      </c>
      <c r="BI38" s="32">
        <f>'[1]Reserves &amp; Contingent Resources'!BI38</f>
        <v>4215.6619627803302</v>
      </c>
      <c r="BJ38" s="32">
        <f>'[1]Reserves &amp; Contingent Resources'!BJ38</f>
        <v>4346.6619627803302</v>
      </c>
      <c r="BK38" s="32">
        <f>'[1]Reserves &amp; Contingent Resources'!BK38</f>
        <v>4560.6619627803302</v>
      </c>
      <c r="BL38" s="32"/>
      <c r="BM38" s="32"/>
      <c r="BN38" s="32"/>
      <c r="BP38" s="32">
        <f>'[1]Reserves &amp; Contingent Resources'!BP38</f>
        <v>3086.9502102666202</v>
      </c>
      <c r="BQ38" s="32">
        <f>'[1]Reserves &amp; Contingent Resources'!BQ38</f>
        <v>3156.9502102666202</v>
      </c>
      <c r="BR38" s="32">
        <f>'[1]Reserves &amp; Contingent Resources'!BR38</f>
        <v>3212.9502102666202</v>
      </c>
      <c r="BS38" s="32">
        <f>'[1]Reserves &amp; Contingent Resources'!BS38</f>
        <v>3331.9502102666202</v>
      </c>
      <c r="BT38" s="32"/>
      <c r="BU38" s="32"/>
      <c r="BV38" s="32"/>
    </row>
    <row r="39" spans="1:74" x14ac:dyDescent="0.45">
      <c r="A39">
        <f t="shared" si="4"/>
        <v>2002</v>
      </c>
      <c r="B39" s="32">
        <f>'[1]Reserves &amp; Contingent Resources'!B39</f>
        <v>595</v>
      </c>
      <c r="C39" s="32">
        <f>'[1]Reserves &amp; Contingent Resources'!C39</f>
        <v>920</v>
      </c>
      <c r="D39" s="32">
        <f>'[1]Reserves &amp; Contingent Resources'!D39</f>
        <v>1345</v>
      </c>
      <c r="E39" s="33"/>
      <c r="F39" s="32">
        <f>'[1]Reserves &amp; Contingent Resources'!F39</f>
        <v>91</v>
      </c>
      <c r="G39" s="32">
        <f>'[1]Reserves &amp; Contingent Resources'!G39</f>
        <v>244</v>
      </c>
      <c r="H39" s="32">
        <f>'[1]Reserves &amp; Contingent Resources'!H39</f>
        <v>490</v>
      </c>
      <c r="I39" s="33"/>
      <c r="J39" s="33"/>
      <c r="K39" s="33"/>
      <c r="L39" s="32"/>
      <c r="N39" s="32">
        <f>'[1]Reserves &amp; Contingent Resources'!N39</f>
        <v>630</v>
      </c>
      <c r="O39" s="32">
        <f>'[1]Reserves &amp; Contingent Resources'!O39</f>
        <v>1000</v>
      </c>
      <c r="P39" s="32">
        <f>'[1]Reserves &amp; Contingent Resources'!P39</f>
        <v>1330</v>
      </c>
      <c r="Q39" s="33"/>
      <c r="R39" s="32">
        <f>'[1]Reserves &amp; Contingent Resources'!R39</f>
        <v>71</v>
      </c>
      <c r="S39" s="32">
        <f>'[1]Reserves &amp; Contingent Resources'!S39</f>
        <v>145</v>
      </c>
      <c r="T39" s="32">
        <f>'[1]Reserves &amp; Contingent Resources'!T39</f>
        <v>265</v>
      </c>
      <c r="U39" s="33"/>
      <c r="V39" s="33"/>
      <c r="W39" s="33"/>
      <c r="X39" s="32"/>
      <c r="Z39" s="32">
        <f>'[1]Reserves &amp; Contingent Resources'!Z39</f>
        <v>115.94425999999999</v>
      </c>
      <c r="AA39" s="32">
        <f>'[1]Reserves &amp; Contingent Resources'!AA39</f>
        <v>2826.6062227803304</v>
      </c>
      <c r="AB39" s="32">
        <f>'[1]Reserves &amp; Contingent Resources'!AB39</f>
        <v>109.66601611647999</v>
      </c>
      <c r="AC39" s="32">
        <f>'[1]Reserves &amp; Contingent Resources'!AC39</f>
        <v>7.5278161164799968</v>
      </c>
      <c r="AD39" s="32">
        <f>'[1]Reserves &amp; Contingent Resources'!AD39</f>
        <v>102.1382</v>
      </c>
      <c r="AE39" s="32">
        <f>'[1]Reserves &amp; Contingent Resources'!AE39</f>
        <v>1800.0677736827618</v>
      </c>
      <c r="AF39" s="32">
        <f>'[1]Reserves &amp; Contingent Resources'!AF39</f>
        <v>1694.0884102666203</v>
      </c>
      <c r="AH39" s="32">
        <f>'[1]Reserves &amp; Contingent Resources'!AH39</f>
        <v>2826.6062227803304</v>
      </c>
      <c r="AI39" s="32">
        <f>'[1]Reserves &amp; Contingent Resources'!AI39</f>
        <v>595</v>
      </c>
      <c r="AJ39" s="32">
        <f>'[1]Reserves &amp; Contingent Resources'!AJ39</f>
        <v>325</v>
      </c>
      <c r="AK39" s="32">
        <f>'[1]Reserves &amp; Contingent Resources'!AK39</f>
        <v>425</v>
      </c>
      <c r="AL39" s="32">
        <f>'[1]Reserves &amp; Contingent Resources'!AL39</f>
        <v>-105.84359840074183</v>
      </c>
      <c r="AM39" s="32">
        <f>'[1]Reserves &amp; Contingent Resources'!AM39</f>
        <v>1694.0884102666203</v>
      </c>
      <c r="AN39" s="32">
        <f>'[1]Reserves &amp; Contingent Resources'!AN39</f>
        <v>630</v>
      </c>
      <c r="AO39" s="32">
        <f>'[1]Reserves &amp; Contingent Resources'!AO39</f>
        <v>370</v>
      </c>
      <c r="AP39" s="32">
        <f>'[1]Reserves &amp; Contingent Resources'!AP39</f>
        <v>330</v>
      </c>
      <c r="AQ39" s="32">
        <f>'[1]Reserves &amp; Contingent Resources'!AQ39</f>
        <v>0</v>
      </c>
      <c r="AR39" s="32">
        <f>'[1]Reserves &amp; Contingent Resources'!AR39</f>
        <v>0</v>
      </c>
      <c r="AT39" s="32">
        <f>'[1]Reserves &amp; Contingent Resources'!AT39</f>
        <v>91</v>
      </c>
      <c r="AU39" s="32">
        <f>'[1]Reserves &amp; Contingent Resources'!AU39</f>
        <v>153</v>
      </c>
      <c r="AV39" s="32">
        <f>'[1]Reserves &amp; Contingent Resources'!AV39</f>
        <v>246</v>
      </c>
      <c r="BA39" s="32">
        <f>'[1]Reserves &amp; Contingent Resources'!BA39</f>
        <v>71</v>
      </c>
      <c r="BB39" s="32">
        <f>'[1]Reserves &amp; Contingent Resources'!BB39</f>
        <v>74</v>
      </c>
      <c r="BC39" s="32">
        <f>'[1]Reserves &amp; Contingent Resources'!BC39</f>
        <v>120</v>
      </c>
      <c r="BH39" s="32">
        <f>'[1]Reserves &amp; Contingent Resources'!BH39</f>
        <v>4171.6062227803304</v>
      </c>
      <c r="BI39" s="32">
        <f>'[1]Reserves &amp; Contingent Resources'!BI39</f>
        <v>4262.6062227803304</v>
      </c>
      <c r="BJ39" s="32">
        <f>'[1]Reserves &amp; Contingent Resources'!BJ39</f>
        <v>4415.6062227803304</v>
      </c>
      <c r="BK39" s="32">
        <f>'[1]Reserves &amp; Contingent Resources'!BK39</f>
        <v>4661.6062227803304</v>
      </c>
      <c r="BL39" s="32"/>
      <c r="BM39" s="32"/>
      <c r="BN39" s="32"/>
      <c r="BP39" s="32">
        <f>'[1]Reserves &amp; Contingent Resources'!BP39</f>
        <v>3024.0884102666205</v>
      </c>
      <c r="BQ39" s="32">
        <f>'[1]Reserves &amp; Contingent Resources'!BQ39</f>
        <v>3095.0884102666205</v>
      </c>
      <c r="BR39" s="32">
        <f>'[1]Reserves &amp; Contingent Resources'!BR39</f>
        <v>3169.0884102666205</v>
      </c>
      <c r="BS39" s="32">
        <f>'[1]Reserves &amp; Contingent Resources'!BS39</f>
        <v>3289.0884102666205</v>
      </c>
      <c r="BT39" s="32"/>
      <c r="BU39" s="32"/>
      <c r="BV39" s="32"/>
    </row>
    <row r="40" spans="1:74" x14ac:dyDescent="0.45">
      <c r="A40">
        <f t="shared" si="4"/>
        <v>2003</v>
      </c>
      <c r="B40" s="32">
        <f>'[1]Reserves &amp; Contingent Resources'!B40</f>
        <v>571</v>
      </c>
      <c r="C40" s="32">
        <f>'[1]Reserves &amp; Contingent Resources'!C40</f>
        <v>857</v>
      </c>
      <c r="D40" s="32">
        <f>'[1]Reserves &amp; Contingent Resources'!D40</f>
        <v>1267</v>
      </c>
      <c r="E40" s="33"/>
      <c r="F40" s="32">
        <f>'[1]Reserves &amp; Contingent Resources'!F40</f>
        <v>95</v>
      </c>
      <c r="G40" s="32">
        <f>'[1]Reserves &amp; Contingent Resources'!G40</f>
        <v>247</v>
      </c>
      <c r="H40" s="32">
        <f>'[1]Reserves &amp; Contingent Resources'!H40</f>
        <v>496</v>
      </c>
      <c r="I40" s="33"/>
      <c r="J40" s="33"/>
      <c r="K40" s="33"/>
      <c r="L40" s="32"/>
      <c r="N40" s="32">
        <f>'[1]Reserves &amp; Contingent Resources'!N40</f>
        <v>590</v>
      </c>
      <c r="O40" s="32">
        <f>'[1]Reserves &amp; Contingent Resources'!O40</f>
        <v>905</v>
      </c>
      <c r="P40" s="32">
        <f>'[1]Reserves &amp; Contingent Resources'!P40</f>
        <v>1241</v>
      </c>
      <c r="Q40" s="33"/>
      <c r="R40" s="32">
        <f>'[1]Reserves &amp; Contingent Resources'!R40</f>
        <v>74</v>
      </c>
      <c r="S40" s="32">
        <f>'[1]Reserves &amp; Contingent Resources'!S40</f>
        <v>153</v>
      </c>
      <c r="T40" s="32">
        <f>'[1]Reserves &amp; Contingent Resources'!T40</f>
        <v>276</v>
      </c>
      <c r="U40" s="33"/>
      <c r="V40" s="33"/>
      <c r="W40" s="33"/>
      <c r="X40" s="32"/>
      <c r="Z40" s="32">
        <f>'[1]Reserves &amp; Contingent Resources'!Z40</f>
        <v>106.07294000000002</v>
      </c>
      <c r="AA40" s="32">
        <f>'[1]Reserves &amp; Contingent Resources'!AA40</f>
        <v>2932.6791627803304</v>
      </c>
      <c r="AB40" s="32">
        <f>'[1]Reserves &amp; Contingent Resources'!AB40</f>
        <v>109.20848107133229</v>
      </c>
      <c r="AC40" s="32">
        <f>'[1]Reserves &amp; Contingent Resources'!AC40</f>
        <v>7.3016810713322826</v>
      </c>
      <c r="AD40" s="32">
        <f>'[1]Reserves &amp; Contingent Resources'!AD40</f>
        <v>101.9068</v>
      </c>
      <c r="AE40" s="32">
        <f>'[1]Reserves &amp; Contingent Resources'!AE40</f>
        <v>1909.276254754094</v>
      </c>
      <c r="AF40" s="32">
        <f>'[1]Reserves &amp; Contingent Resources'!AF40</f>
        <v>1795.9952102666202</v>
      </c>
      <c r="AH40" s="32">
        <f>'[1]Reserves &amp; Contingent Resources'!AH40</f>
        <v>2932.6791627803304</v>
      </c>
      <c r="AI40" s="32">
        <f>'[1]Reserves &amp; Contingent Resources'!AI40</f>
        <v>571</v>
      </c>
      <c r="AJ40" s="32">
        <f>'[1]Reserves &amp; Contingent Resources'!AJ40</f>
        <v>286</v>
      </c>
      <c r="AK40" s="32">
        <f>'[1]Reserves &amp; Contingent Resources'!AK40</f>
        <v>410</v>
      </c>
      <c r="AL40" s="32">
        <f>'[1]Reserves &amp; Contingent Resources'!AL40</f>
        <v>-113.14527947207411</v>
      </c>
      <c r="AM40" s="32">
        <f>'[1]Reserves &amp; Contingent Resources'!AM40</f>
        <v>1795.9952102666202</v>
      </c>
      <c r="AN40" s="32">
        <f>'[1]Reserves &amp; Contingent Resources'!AN40</f>
        <v>590</v>
      </c>
      <c r="AO40" s="32">
        <f>'[1]Reserves &amp; Contingent Resources'!AO40</f>
        <v>315</v>
      </c>
      <c r="AP40" s="32">
        <f>'[1]Reserves &amp; Contingent Resources'!AP40</f>
        <v>336</v>
      </c>
      <c r="AQ40" s="32">
        <f>'[1]Reserves &amp; Contingent Resources'!AQ40</f>
        <v>0</v>
      </c>
      <c r="AR40" s="32">
        <f>'[1]Reserves &amp; Contingent Resources'!AR40</f>
        <v>0</v>
      </c>
      <c r="AT40" s="32">
        <f>'[1]Reserves &amp; Contingent Resources'!AT40</f>
        <v>95</v>
      </c>
      <c r="AU40" s="32">
        <f>'[1]Reserves &amp; Contingent Resources'!AU40</f>
        <v>152</v>
      </c>
      <c r="AV40" s="32">
        <f>'[1]Reserves &amp; Contingent Resources'!AV40</f>
        <v>249</v>
      </c>
      <c r="BA40" s="32">
        <f>'[1]Reserves &amp; Contingent Resources'!BA40</f>
        <v>74</v>
      </c>
      <c r="BB40" s="32">
        <f>'[1]Reserves &amp; Contingent Resources'!BB40</f>
        <v>79</v>
      </c>
      <c r="BC40" s="32">
        <f>'[1]Reserves &amp; Contingent Resources'!BC40</f>
        <v>123</v>
      </c>
      <c r="BH40" s="32">
        <f>'[1]Reserves &amp; Contingent Resources'!BH40</f>
        <v>4199.6791627803304</v>
      </c>
      <c r="BI40" s="32">
        <f>'[1]Reserves &amp; Contingent Resources'!BI40</f>
        <v>4294.6791627803304</v>
      </c>
      <c r="BJ40" s="32">
        <f>'[1]Reserves &amp; Contingent Resources'!BJ40</f>
        <v>4446.6791627803304</v>
      </c>
      <c r="BK40" s="32">
        <f>'[1]Reserves &amp; Contingent Resources'!BK40</f>
        <v>4695.6791627803304</v>
      </c>
      <c r="BL40" s="32"/>
      <c r="BM40" s="32"/>
      <c r="BN40" s="32"/>
      <c r="BP40" s="32">
        <f>'[1]Reserves &amp; Contingent Resources'!BP40</f>
        <v>3036.9952102666202</v>
      </c>
      <c r="BQ40" s="32">
        <f>'[1]Reserves &amp; Contingent Resources'!BQ40</f>
        <v>3110.9952102666202</v>
      </c>
      <c r="BR40" s="32">
        <f>'[1]Reserves &amp; Contingent Resources'!BR40</f>
        <v>3189.9952102666202</v>
      </c>
      <c r="BS40" s="32">
        <f>'[1]Reserves &amp; Contingent Resources'!BS40</f>
        <v>3312.9952102666202</v>
      </c>
      <c r="BT40" s="32"/>
      <c r="BU40" s="32"/>
      <c r="BV40" s="32"/>
    </row>
    <row r="41" spans="1:74" x14ac:dyDescent="0.45">
      <c r="A41">
        <f t="shared" si="4"/>
        <v>2004</v>
      </c>
      <c r="B41" s="32">
        <f>'[1]Reserves &amp; Contingent Resources'!B41</f>
        <v>533</v>
      </c>
      <c r="C41" s="32">
        <f>'[1]Reserves &amp; Contingent Resources'!C41</f>
        <v>816</v>
      </c>
      <c r="D41" s="32">
        <f>'[1]Reserves &amp; Contingent Resources'!D41</f>
        <v>1328</v>
      </c>
      <c r="E41" s="33"/>
      <c r="F41" s="32">
        <f>'[1]Reserves &amp; Contingent Resources'!F41</f>
        <v>73</v>
      </c>
      <c r="G41" s="32">
        <f>'[1]Reserves &amp; Contingent Resources'!G41</f>
        <v>208</v>
      </c>
      <c r="H41" s="32">
        <f>'[1]Reserves &amp; Contingent Resources'!H41</f>
        <v>453</v>
      </c>
      <c r="I41" s="33"/>
      <c r="J41" s="33"/>
      <c r="K41" s="33"/>
      <c r="L41" s="32"/>
      <c r="N41" s="32">
        <f>'[1]Reserves &amp; Contingent Resources'!N41</f>
        <v>531</v>
      </c>
      <c r="O41" s="32">
        <f>'[1]Reserves &amp; Contingent Resources'!O41</f>
        <v>826</v>
      </c>
      <c r="P41" s="32">
        <f>'[1]Reserves &amp; Contingent Resources'!P41</f>
        <v>1170</v>
      </c>
      <c r="Q41" s="33"/>
      <c r="R41" s="32">
        <f>'[1]Reserves &amp; Contingent Resources'!R41</f>
        <v>64</v>
      </c>
      <c r="S41" s="32">
        <f>'[1]Reserves &amp; Contingent Resources'!S41</f>
        <v>138</v>
      </c>
      <c r="T41" s="32">
        <f>'[1]Reserves &amp; Contingent Resources'!T41</f>
        <v>252</v>
      </c>
      <c r="U41" s="33"/>
      <c r="V41" s="33"/>
      <c r="W41" s="33"/>
      <c r="X41" s="32"/>
      <c r="Z41" s="32">
        <f>'[1]Reserves &amp; Contingent Resources'!Z41</f>
        <v>95.374020000000016</v>
      </c>
      <c r="AA41" s="32">
        <f>'[1]Reserves &amp; Contingent Resources'!AA41</f>
        <v>3028.0531827803306</v>
      </c>
      <c r="AB41" s="32">
        <f>'[1]Reserves &amp; Contingent Resources'!AB41</f>
        <v>102.05145594987491</v>
      </c>
      <c r="AC41" s="32">
        <f>'[1]Reserves &amp; Contingent Resources'!AC41</f>
        <v>7.0869559498749055</v>
      </c>
      <c r="AD41" s="32">
        <f>'[1]Reserves &amp; Contingent Resources'!AD41</f>
        <v>94.964500000000001</v>
      </c>
      <c r="AE41" s="32">
        <f>'[1]Reserves &amp; Contingent Resources'!AE41</f>
        <v>2011.3277107039689</v>
      </c>
      <c r="AF41" s="32">
        <f>'[1]Reserves &amp; Contingent Resources'!AF41</f>
        <v>1890.9597102666203</v>
      </c>
      <c r="AH41" s="32">
        <f>'[1]Reserves &amp; Contingent Resources'!AH41</f>
        <v>3028.0531827803306</v>
      </c>
      <c r="AI41" s="32">
        <f>'[1]Reserves &amp; Contingent Resources'!AI41</f>
        <v>533</v>
      </c>
      <c r="AJ41" s="32">
        <f>'[1]Reserves &amp; Contingent Resources'!AJ41</f>
        <v>283</v>
      </c>
      <c r="AK41" s="32">
        <f>'[1]Reserves &amp; Contingent Resources'!AK41</f>
        <v>512</v>
      </c>
      <c r="AL41" s="32">
        <f>'[1]Reserves &amp; Contingent Resources'!AL41</f>
        <v>-120.23223542194901</v>
      </c>
      <c r="AM41" s="32">
        <f>'[1]Reserves &amp; Contingent Resources'!AM41</f>
        <v>1890.9597102666203</v>
      </c>
      <c r="AN41" s="32">
        <f>'[1]Reserves &amp; Contingent Resources'!AN41</f>
        <v>531</v>
      </c>
      <c r="AO41" s="32">
        <f>'[1]Reserves &amp; Contingent Resources'!AO41</f>
        <v>295</v>
      </c>
      <c r="AP41" s="32">
        <f>'[1]Reserves &amp; Contingent Resources'!AP41</f>
        <v>344</v>
      </c>
      <c r="AQ41" s="32">
        <f>'[1]Reserves &amp; Contingent Resources'!AQ41</f>
        <v>0</v>
      </c>
      <c r="AR41" s="32">
        <f>'[1]Reserves &amp; Contingent Resources'!AR41</f>
        <v>0</v>
      </c>
      <c r="AT41" s="32">
        <f>'[1]Reserves &amp; Contingent Resources'!AT41</f>
        <v>73</v>
      </c>
      <c r="AU41" s="32">
        <f>'[1]Reserves &amp; Contingent Resources'!AU41</f>
        <v>135</v>
      </c>
      <c r="AV41" s="32">
        <f>'[1]Reserves &amp; Contingent Resources'!AV41</f>
        <v>245</v>
      </c>
      <c r="BA41" s="32">
        <f>'[1]Reserves &amp; Contingent Resources'!BA41</f>
        <v>64</v>
      </c>
      <c r="BB41" s="32">
        <f>'[1]Reserves &amp; Contingent Resources'!BB41</f>
        <v>74</v>
      </c>
      <c r="BC41" s="32">
        <f>'[1]Reserves &amp; Contingent Resources'!BC41</f>
        <v>114</v>
      </c>
      <c r="BH41" s="32">
        <f>'[1]Reserves &amp; Contingent Resources'!BH41</f>
        <v>4356.0531827803306</v>
      </c>
      <c r="BI41" s="32">
        <f>'[1]Reserves &amp; Contingent Resources'!BI41</f>
        <v>4429.0531827803306</v>
      </c>
      <c r="BJ41" s="32">
        <f>'[1]Reserves &amp; Contingent Resources'!BJ41</f>
        <v>4564.0531827803306</v>
      </c>
      <c r="BK41" s="32">
        <f>'[1]Reserves &amp; Contingent Resources'!BK41</f>
        <v>4809.0531827803306</v>
      </c>
      <c r="BL41" s="32"/>
      <c r="BM41" s="32"/>
      <c r="BN41" s="32"/>
      <c r="BP41" s="32">
        <f>'[1]Reserves &amp; Contingent Resources'!BP41</f>
        <v>3060.9597102666203</v>
      </c>
      <c r="BQ41" s="32">
        <f>'[1]Reserves &amp; Contingent Resources'!BQ41</f>
        <v>3124.9597102666203</v>
      </c>
      <c r="BR41" s="32">
        <f>'[1]Reserves &amp; Contingent Resources'!BR41</f>
        <v>3198.9597102666203</v>
      </c>
      <c r="BS41" s="32">
        <f>'[1]Reserves &amp; Contingent Resources'!BS41</f>
        <v>3312.9597102666203</v>
      </c>
      <c r="BT41" s="32"/>
      <c r="BU41" s="32"/>
      <c r="BV41" s="32"/>
    </row>
    <row r="42" spans="1:74" x14ac:dyDescent="0.45">
      <c r="A42">
        <f t="shared" si="4"/>
        <v>2005</v>
      </c>
      <c r="B42" s="32">
        <f>'[1]Reserves &amp; Contingent Resources'!B42</f>
        <v>516</v>
      </c>
      <c r="C42" s="32">
        <f>'[1]Reserves &amp; Contingent Resources'!C42</f>
        <v>816</v>
      </c>
      <c r="D42" s="32">
        <f>'[1]Reserves &amp; Contingent Resources'!D42</f>
        <v>1267</v>
      </c>
      <c r="E42" s="33"/>
      <c r="F42" s="32">
        <f>'[1]Reserves &amp; Contingent Resources'!F42</f>
        <v>68</v>
      </c>
      <c r="G42" s="32">
        <f>'[1]Reserves &amp; Contingent Resources'!G42</f>
        <v>203</v>
      </c>
      <c r="H42" s="32">
        <f>'[1]Reserves &amp; Contingent Resources'!H42</f>
        <v>423</v>
      </c>
      <c r="I42" s="33"/>
      <c r="J42" s="33"/>
      <c r="K42" s="33"/>
      <c r="L42" s="32"/>
      <c r="N42" s="32">
        <f>'[1]Reserves &amp; Contingent Resources'!N42</f>
        <v>481</v>
      </c>
      <c r="O42" s="32">
        <f>'[1]Reserves &amp; Contingent Resources'!O42</f>
        <v>728</v>
      </c>
      <c r="P42" s="32">
        <f>'[1]Reserves &amp; Contingent Resources'!P42</f>
        <v>1006</v>
      </c>
      <c r="Q42" s="33"/>
      <c r="R42" s="32">
        <f>'[1]Reserves &amp; Contingent Resources'!R42</f>
        <v>68</v>
      </c>
      <c r="S42" s="32">
        <f>'[1]Reserves &amp; Contingent Resources'!S42</f>
        <v>141</v>
      </c>
      <c r="T42" s="32">
        <f>'[1]Reserves &amp; Contingent Resources'!T42</f>
        <v>282</v>
      </c>
      <c r="U42" s="33"/>
      <c r="V42" s="33"/>
      <c r="W42" s="33"/>
      <c r="X42" s="32"/>
      <c r="Z42" s="32">
        <f>'[1]Reserves &amp; Contingent Resources'!Z42</f>
        <v>84.721130000000002</v>
      </c>
      <c r="AA42" s="32">
        <f>'[1]Reserves &amp; Contingent Resources'!AA42</f>
        <v>3112.7743127803305</v>
      </c>
      <c r="AB42" s="32">
        <f>'[1]Reserves &amp; Contingent Resources'!AB42</f>
        <v>93.15315109516915</v>
      </c>
      <c r="AC42" s="32">
        <f>'[1]Reserves &amp; Contingent Resources'!AC42</f>
        <v>6.7378210951691386</v>
      </c>
      <c r="AD42" s="32">
        <f>'[1]Reserves &amp; Contingent Resources'!AD42</f>
        <v>86.415330000000012</v>
      </c>
      <c r="AE42" s="32">
        <f>'[1]Reserves &amp; Contingent Resources'!AE42</f>
        <v>2104.480861799138</v>
      </c>
      <c r="AF42" s="32">
        <f>'[1]Reserves &amp; Contingent Resources'!AF42</f>
        <v>1977.3750402666203</v>
      </c>
      <c r="AH42" s="32">
        <f>'[1]Reserves &amp; Contingent Resources'!AH42</f>
        <v>3112.7743127803305</v>
      </c>
      <c r="AI42" s="32">
        <f>'[1]Reserves &amp; Contingent Resources'!AI42</f>
        <v>516</v>
      </c>
      <c r="AJ42" s="32">
        <f>'[1]Reserves &amp; Contingent Resources'!AJ42</f>
        <v>300</v>
      </c>
      <c r="AK42" s="32">
        <f>'[1]Reserves &amp; Contingent Resources'!AK42</f>
        <v>451</v>
      </c>
      <c r="AL42" s="32">
        <f>'[1]Reserves &amp; Contingent Resources'!AL42</f>
        <v>-126.97005651711815</v>
      </c>
      <c r="AM42" s="32">
        <f>'[1]Reserves &amp; Contingent Resources'!AM42</f>
        <v>1977.3750402666203</v>
      </c>
      <c r="AN42" s="32">
        <f>'[1]Reserves &amp; Contingent Resources'!AN42</f>
        <v>481</v>
      </c>
      <c r="AO42" s="32">
        <f>'[1]Reserves &amp; Contingent Resources'!AO42</f>
        <v>247</v>
      </c>
      <c r="AP42" s="32">
        <f>'[1]Reserves &amp; Contingent Resources'!AP42</f>
        <v>278</v>
      </c>
      <c r="AQ42" s="32">
        <f>'[1]Reserves &amp; Contingent Resources'!AQ42</f>
        <v>0</v>
      </c>
      <c r="AR42" s="32">
        <f>'[1]Reserves &amp; Contingent Resources'!AR42</f>
        <v>0</v>
      </c>
      <c r="AT42" s="32">
        <f>'[1]Reserves &amp; Contingent Resources'!AT42</f>
        <v>68</v>
      </c>
      <c r="AU42" s="32">
        <f>'[1]Reserves &amp; Contingent Resources'!AU42</f>
        <v>135</v>
      </c>
      <c r="AV42" s="32">
        <f>'[1]Reserves &amp; Contingent Resources'!AV42</f>
        <v>220</v>
      </c>
      <c r="BA42" s="32">
        <f>'[1]Reserves &amp; Contingent Resources'!BA42</f>
        <v>68</v>
      </c>
      <c r="BB42" s="32">
        <f>'[1]Reserves &amp; Contingent Resources'!BB42</f>
        <v>73</v>
      </c>
      <c r="BC42" s="32">
        <f>'[1]Reserves &amp; Contingent Resources'!BC42</f>
        <v>141</v>
      </c>
      <c r="BH42" s="32">
        <f>'[1]Reserves &amp; Contingent Resources'!BH42</f>
        <v>4379.7743127803305</v>
      </c>
      <c r="BI42" s="32">
        <f>'[1]Reserves &amp; Contingent Resources'!BI42</f>
        <v>4447.7743127803305</v>
      </c>
      <c r="BJ42" s="32">
        <f>'[1]Reserves &amp; Contingent Resources'!BJ42</f>
        <v>4582.7743127803305</v>
      </c>
      <c r="BK42" s="32">
        <f>'[1]Reserves &amp; Contingent Resources'!BK42</f>
        <v>4802.7743127803305</v>
      </c>
      <c r="BL42" s="32"/>
      <c r="BM42" s="32"/>
      <c r="BN42" s="32"/>
      <c r="BP42" s="32">
        <f>'[1]Reserves &amp; Contingent Resources'!BP42</f>
        <v>2983.3750402666201</v>
      </c>
      <c r="BQ42" s="32">
        <f>'[1]Reserves &amp; Contingent Resources'!BQ42</f>
        <v>3051.3750402666201</v>
      </c>
      <c r="BR42" s="32">
        <f>'[1]Reserves &amp; Contingent Resources'!BR42</f>
        <v>3124.3750402666201</v>
      </c>
      <c r="BS42" s="32">
        <f>'[1]Reserves &amp; Contingent Resources'!BS42</f>
        <v>3265.3750402666201</v>
      </c>
      <c r="BT42" s="32"/>
      <c r="BU42" s="32"/>
      <c r="BV42" s="32"/>
    </row>
    <row r="43" spans="1:74" x14ac:dyDescent="0.45">
      <c r="A43">
        <f t="shared" si="4"/>
        <v>2006</v>
      </c>
      <c r="B43" s="32">
        <f>'[1]Reserves &amp; Contingent Resources'!B43</f>
        <v>479</v>
      </c>
      <c r="C43" s="32">
        <f>'[1]Reserves &amp; Contingent Resources'!C43</f>
        <v>776</v>
      </c>
      <c r="D43" s="32">
        <f>'[1]Reserves &amp; Contingent Resources'!D43</f>
        <v>1255</v>
      </c>
      <c r="E43" s="33"/>
      <c r="F43" s="32">
        <f>'[1]Reserves &amp; Contingent Resources'!F43</f>
        <v>61</v>
      </c>
      <c r="G43" s="32">
        <f>'[1]Reserves &amp; Contingent Resources'!G43</f>
        <v>190</v>
      </c>
      <c r="H43" s="32">
        <f>'[1]Reserves &amp; Contingent Resources'!H43</f>
        <v>422</v>
      </c>
      <c r="I43" s="33"/>
      <c r="J43" s="33"/>
      <c r="K43" s="33"/>
      <c r="L43" s="32"/>
      <c r="N43" s="32">
        <f>'[1]Reserves &amp; Contingent Resources'!N43</f>
        <v>412</v>
      </c>
      <c r="O43" s="32">
        <f>'[1]Reserves &amp; Contingent Resources'!O43</f>
        <v>684</v>
      </c>
      <c r="P43" s="32">
        <f>'[1]Reserves &amp; Contingent Resources'!P43</f>
        <v>967</v>
      </c>
      <c r="Q43" s="33"/>
      <c r="R43" s="32">
        <f>'[1]Reserves &amp; Contingent Resources'!R43</f>
        <v>61</v>
      </c>
      <c r="S43" s="32">
        <f>'[1]Reserves &amp; Contingent Resources'!S43</f>
        <v>127</v>
      </c>
      <c r="T43" s="32">
        <f>'[1]Reserves &amp; Contingent Resources'!T43</f>
        <v>260</v>
      </c>
      <c r="U43" s="33"/>
      <c r="V43" s="33"/>
      <c r="W43" s="33"/>
      <c r="X43" s="32"/>
      <c r="Z43" s="32">
        <f>'[1]Reserves &amp; Contingent Resources'!Z43</f>
        <v>76.577860000000015</v>
      </c>
      <c r="AA43" s="32">
        <f>'[1]Reserves &amp; Contingent Resources'!AA43</f>
        <v>3189.3521727803304</v>
      </c>
      <c r="AB43" s="32">
        <f>'[1]Reserves &amp; Contingent Resources'!AB43</f>
        <v>84.12389288054635</v>
      </c>
      <c r="AC43" s="32">
        <f>'[1]Reserves &amp; Contingent Resources'!AC43</f>
        <v>6.2848928805463515</v>
      </c>
      <c r="AD43" s="32">
        <f>'[1]Reserves &amp; Contingent Resources'!AD43</f>
        <v>77.838999999999999</v>
      </c>
      <c r="AE43" s="32">
        <f>'[1]Reserves &amp; Contingent Resources'!AE43</f>
        <v>2188.6047546796844</v>
      </c>
      <c r="AF43" s="32">
        <f>'[1]Reserves &amp; Contingent Resources'!AF43</f>
        <v>2055.2140402666205</v>
      </c>
      <c r="AH43" s="32">
        <f>'[1]Reserves &amp; Contingent Resources'!AH43</f>
        <v>3189.3521727803304</v>
      </c>
      <c r="AI43" s="32">
        <f>'[1]Reserves &amp; Contingent Resources'!AI43</f>
        <v>479</v>
      </c>
      <c r="AJ43" s="32">
        <f>'[1]Reserves &amp; Contingent Resources'!AJ43</f>
        <v>297</v>
      </c>
      <c r="AK43" s="32">
        <f>'[1]Reserves &amp; Contingent Resources'!AK43</f>
        <v>479</v>
      </c>
      <c r="AL43" s="32">
        <f>'[1]Reserves &amp; Contingent Resources'!AL43</f>
        <v>-133.25494939766452</v>
      </c>
      <c r="AM43" s="32">
        <f>'[1]Reserves &amp; Contingent Resources'!AM43</f>
        <v>2055.2140402666205</v>
      </c>
      <c r="AN43" s="32">
        <f>'[1]Reserves &amp; Contingent Resources'!AN43</f>
        <v>412</v>
      </c>
      <c r="AO43" s="32">
        <f>'[1]Reserves &amp; Contingent Resources'!AO43</f>
        <v>272</v>
      </c>
      <c r="AP43" s="32">
        <f>'[1]Reserves &amp; Contingent Resources'!AP43</f>
        <v>283</v>
      </c>
      <c r="AQ43" s="32">
        <f>'[1]Reserves &amp; Contingent Resources'!AQ43</f>
        <v>0</v>
      </c>
      <c r="AR43" s="32">
        <f>'[1]Reserves &amp; Contingent Resources'!AR43</f>
        <v>0</v>
      </c>
      <c r="AT43" s="32">
        <f>'[1]Reserves &amp; Contingent Resources'!AT43</f>
        <v>61</v>
      </c>
      <c r="AU43" s="32">
        <f>'[1]Reserves &amp; Contingent Resources'!AU43</f>
        <v>129</v>
      </c>
      <c r="AV43" s="32">
        <f>'[1]Reserves &amp; Contingent Resources'!AV43</f>
        <v>232</v>
      </c>
      <c r="BA43" s="32">
        <f>'[1]Reserves &amp; Contingent Resources'!BA43</f>
        <v>61</v>
      </c>
      <c r="BB43" s="32">
        <f>'[1]Reserves &amp; Contingent Resources'!BB43</f>
        <v>66</v>
      </c>
      <c r="BC43" s="32">
        <f>'[1]Reserves &amp; Contingent Resources'!BC43</f>
        <v>133</v>
      </c>
      <c r="BH43" s="32">
        <f>'[1]Reserves &amp; Contingent Resources'!BH43</f>
        <v>4444.3521727803309</v>
      </c>
      <c r="BI43" s="32">
        <f>'[1]Reserves &amp; Contingent Resources'!BI43</f>
        <v>4505.3521727803309</v>
      </c>
      <c r="BJ43" s="32">
        <f>'[1]Reserves &amp; Contingent Resources'!BJ43</f>
        <v>4634.3521727803309</v>
      </c>
      <c r="BK43" s="32">
        <f>'[1]Reserves &amp; Contingent Resources'!BK43</f>
        <v>4866.3521727803309</v>
      </c>
      <c r="BL43" s="32"/>
      <c r="BM43" s="32"/>
      <c r="BN43" s="32"/>
      <c r="BP43" s="32">
        <f>'[1]Reserves &amp; Contingent Resources'!BP43</f>
        <v>3022.2140402666205</v>
      </c>
      <c r="BQ43" s="32">
        <f>'[1]Reserves &amp; Contingent Resources'!BQ43</f>
        <v>3083.2140402666205</v>
      </c>
      <c r="BR43" s="32">
        <f>'[1]Reserves &amp; Contingent Resources'!BR43</f>
        <v>3149.2140402666205</v>
      </c>
      <c r="BS43" s="32">
        <f>'[1]Reserves &amp; Contingent Resources'!BS43</f>
        <v>3282.2140402666205</v>
      </c>
      <c r="BT43" s="32"/>
      <c r="BU43" s="32"/>
      <c r="BV43" s="32"/>
    </row>
    <row r="44" spans="1:74" x14ac:dyDescent="0.45">
      <c r="A44">
        <f t="shared" si="4"/>
        <v>2007</v>
      </c>
      <c r="B44" s="32">
        <f>'[1]Reserves &amp; Contingent Resources'!B44</f>
        <v>452</v>
      </c>
      <c r="C44" s="32">
        <f>'[1]Reserves &amp; Contingent Resources'!C44</f>
        <v>780</v>
      </c>
      <c r="D44" s="32">
        <f>'[1]Reserves &amp; Contingent Resources'!D44</f>
        <v>1179</v>
      </c>
      <c r="E44" s="33"/>
      <c r="F44" s="32">
        <f>'[1]Reserves &amp; Contingent Resources'!F44</f>
        <v>69</v>
      </c>
      <c r="G44" s="32">
        <f>'[1]Reserves &amp; Contingent Resources'!G44</f>
        <v>206</v>
      </c>
      <c r="H44" s="32">
        <f>'[1]Reserves &amp; Contingent Resources'!H44</f>
        <v>439</v>
      </c>
      <c r="I44" s="33"/>
      <c r="J44" s="33"/>
      <c r="K44" s="33"/>
      <c r="L44" s="32"/>
      <c r="N44" s="32">
        <f>'[1]Reserves &amp; Contingent Resources'!N44</f>
        <v>343</v>
      </c>
      <c r="O44" s="32">
        <f>'[1]Reserves &amp; Contingent Resources'!O44</f>
        <v>647</v>
      </c>
      <c r="P44" s="32">
        <f>'[1]Reserves &amp; Contingent Resources'!P44</f>
        <v>940</v>
      </c>
      <c r="Q44" s="33"/>
      <c r="R44" s="32">
        <f>'[1]Reserves &amp; Contingent Resources'!R44</f>
        <v>59</v>
      </c>
      <c r="S44" s="32">
        <f>'[1]Reserves &amp; Contingent Resources'!S44</f>
        <v>125</v>
      </c>
      <c r="T44" s="32">
        <f>'[1]Reserves &amp; Contingent Resources'!T44</f>
        <v>225</v>
      </c>
      <c r="U44" s="33"/>
      <c r="V44" s="33"/>
      <c r="W44" s="33"/>
      <c r="X44" s="32"/>
      <c r="Z44" s="32">
        <f>'[1]Reserves &amp; Contingent Resources'!Z44</f>
        <v>76.575089999999989</v>
      </c>
      <c r="AA44" s="32">
        <f>'[1]Reserves &amp; Contingent Resources'!AA44</f>
        <v>3265.9272627803302</v>
      </c>
      <c r="AB44" s="32">
        <f>'[1]Reserves &amp; Contingent Resources'!AB44</f>
        <v>76.482245796020422</v>
      </c>
      <c r="AC44" s="32">
        <f>'[1]Reserves &amp; Contingent Resources'!AC44</f>
        <v>6.0430557960204112</v>
      </c>
      <c r="AD44" s="32">
        <f>'[1]Reserves &amp; Contingent Resources'!AD44</f>
        <v>70.439190000000011</v>
      </c>
      <c r="AE44" s="32">
        <f>'[1]Reserves &amp; Contingent Resources'!AE44</f>
        <v>2265.0870004757048</v>
      </c>
      <c r="AF44" s="32">
        <f>'[1]Reserves &amp; Contingent Resources'!AF44</f>
        <v>2125.6532302666205</v>
      </c>
      <c r="AH44" s="32">
        <f>'[1]Reserves &amp; Contingent Resources'!AH44</f>
        <v>3265.9272627803302</v>
      </c>
      <c r="AI44" s="32">
        <f>'[1]Reserves &amp; Contingent Resources'!AI44</f>
        <v>452</v>
      </c>
      <c r="AJ44" s="32">
        <f>'[1]Reserves &amp; Contingent Resources'!AJ44</f>
        <v>328</v>
      </c>
      <c r="AK44" s="32">
        <f>'[1]Reserves &amp; Contingent Resources'!AK44</f>
        <v>399</v>
      </c>
      <c r="AL44" s="32">
        <f>'[1]Reserves &amp; Contingent Resources'!AL44</f>
        <v>-139.29800519368493</v>
      </c>
      <c r="AM44" s="32">
        <f>'[1]Reserves &amp; Contingent Resources'!AM44</f>
        <v>2125.6532302666205</v>
      </c>
      <c r="AN44" s="32">
        <f>'[1]Reserves &amp; Contingent Resources'!AN44</f>
        <v>343</v>
      </c>
      <c r="AO44" s="32">
        <f>'[1]Reserves &amp; Contingent Resources'!AO44</f>
        <v>304</v>
      </c>
      <c r="AP44" s="32">
        <f>'[1]Reserves &amp; Contingent Resources'!AP44</f>
        <v>293</v>
      </c>
      <c r="AQ44" s="32">
        <f>'[1]Reserves &amp; Contingent Resources'!AQ44</f>
        <v>0</v>
      </c>
      <c r="AR44" s="32">
        <f>'[1]Reserves &amp; Contingent Resources'!AR44</f>
        <v>0</v>
      </c>
      <c r="AT44" s="32">
        <f>'[1]Reserves &amp; Contingent Resources'!AT44</f>
        <v>69</v>
      </c>
      <c r="AU44" s="32">
        <f>'[1]Reserves &amp; Contingent Resources'!AU44</f>
        <v>137</v>
      </c>
      <c r="AV44" s="32">
        <f>'[1]Reserves &amp; Contingent Resources'!AV44</f>
        <v>233</v>
      </c>
      <c r="BA44" s="32">
        <f>'[1]Reserves &amp; Contingent Resources'!BA44</f>
        <v>59</v>
      </c>
      <c r="BB44" s="32">
        <f>'[1]Reserves &amp; Contingent Resources'!BB44</f>
        <v>66</v>
      </c>
      <c r="BC44" s="32">
        <f>'[1]Reserves &amp; Contingent Resources'!BC44</f>
        <v>100</v>
      </c>
      <c r="BH44" s="32">
        <f>'[1]Reserves &amp; Contingent Resources'!BH44</f>
        <v>4444.9272627803302</v>
      </c>
      <c r="BI44" s="32">
        <f>'[1]Reserves &amp; Contingent Resources'!BI44</f>
        <v>4513.9272627803302</v>
      </c>
      <c r="BJ44" s="32">
        <f>'[1]Reserves &amp; Contingent Resources'!BJ44</f>
        <v>4650.9272627803302</v>
      </c>
      <c r="BK44" s="32">
        <f>'[1]Reserves &amp; Contingent Resources'!BK44</f>
        <v>4883.9272627803302</v>
      </c>
      <c r="BL44" s="32"/>
      <c r="BM44" s="32"/>
      <c r="BN44" s="32"/>
      <c r="BP44" s="32">
        <f>'[1]Reserves &amp; Contingent Resources'!BP44</f>
        <v>3065.6532302666205</v>
      </c>
      <c r="BQ44" s="32">
        <f>'[1]Reserves &amp; Contingent Resources'!BQ44</f>
        <v>3124.6532302666205</v>
      </c>
      <c r="BR44" s="32">
        <f>'[1]Reserves &amp; Contingent Resources'!BR44</f>
        <v>3190.6532302666205</v>
      </c>
      <c r="BS44" s="32">
        <f>'[1]Reserves &amp; Contingent Resources'!BS44</f>
        <v>3290.6532302666205</v>
      </c>
      <c r="BT44" s="32"/>
      <c r="BU44" s="32"/>
      <c r="BV44" s="32"/>
    </row>
    <row r="45" spans="1:74" x14ac:dyDescent="0.45">
      <c r="A45">
        <f t="shared" si="4"/>
        <v>2008</v>
      </c>
      <c r="B45" s="32">
        <f>'[1]Reserves &amp; Contingent Resources'!B45</f>
        <v>408</v>
      </c>
      <c r="C45" s="32">
        <f>'[1]Reserves &amp; Contingent Resources'!C45</f>
        <v>770</v>
      </c>
      <c r="D45" s="32">
        <f>'[1]Reserves &amp; Contingent Resources'!D45</f>
        <v>1129</v>
      </c>
      <c r="E45" s="33"/>
      <c r="F45" s="32">
        <f>'[1]Reserves &amp; Contingent Resources'!F45</f>
        <v>69</v>
      </c>
      <c r="G45" s="32">
        <f>'[1]Reserves &amp; Contingent Resources'!G45</f>
        <v>199</v>
      </c>
      <c r="H45" s="32">
        <f>'[1]Reserves &amp; Contingent Resources'!H45</f>
        <v>424</v>
      </c>
      <c r="I45" s="33"/>
      <c r="J45" s="33"/>
      <c r="K45" s="33"/>
      <c r="L45" s="32"/>
      <c r="N45" s="32">
        <f>'[1]Reserves &amp; Contingent Resources'!N45</f>
        <v>292</v>
      </c>
      <c r="O45" s="32">
        <f>'[1]Reserves &amp; Contingent Resources'!O45</f>
        <v>601</v>
      </c>
      <c r="P45" s="32">
        <f>'[1]Reserves &amp; Contingent Resources'!P45</f>
        <v>907</v>
      </c>
      <c r="Q45" s="33"/>
      <c r="R45" s="32">
        <f>'[1]Reserves &amp; Contingent Resources'!R45</f>
        <v>65</v>
      </c>
      <c r="S45" s="32">
        <f>'[1]Reserves &amp; Contingent Resources'!S45</f>
        <v>136</v>
      </c>
      <c r="T45" s="32">
        <f>'[1]Reserves &amp; Contingent Resources'!T45</f>
        <v>298</v>
      </c>
      <c r="U45" s="33"/>
      <c r="V45" s="33"/>
      <c r="W45" s="33"/>
      <c r="X45" s="32"/>
      <c r="Z45" s="32">
        <f>'[1]Reserves &amp; Contingent Resources'!Z45</f>
        <v>71.788830000000004</v>
      </c>
      <c r="AA45" s="32">
        <f>'[1]Reserves &amp; Contingent Resources'!AA45</f>
        <v>3337.7160927803302</v>
      </c>
      <c r="AB45" s="32">
        <f>'[1]Reserves &amp; Contingent Resources'!AB45</f>
        <v>73.867105940817709</v>
      </c>
      <c r="AC45" s="32">
        <f>'[1]Reserves &amp; Contingent Resources'!AC45</f>
        <v>5.8230959408177227</v>
      </c>
      <c r="AD45" s="32">
        <f>'[1]Reserves &amp; Contingent Resources'!AD45</f>
        <v>68.044009999999986</v>
      </c>
      <c r="AE45" s="32">
        <f>'[1]Reserves &amp; Contingent Resources'!AE45</f>
        <v>2338.9541064165223</v>
      </c>
      <c r="AF45" s="32">
        <f>'[1]Reserves &amp; Contingent Resources'!AF45</f>
        <v>2193.6972402666206</v>
      </c>
      <c r="AH45" s="32">
        <f>'[1]Reserves &amp; Contingent Resources'!AH45</f>
        <v>3337.7160927803302</v>
      </c>
      <c r="AI45" s="32">
        <f>'[1]Reserves &amp; Contingent Resources'!AI45</f>
        <v>408</v>
      </c>
      <c r="AJ45" s="32">
        <f>'[1]Reserves &amp; Contingent Resources'!AJ45</f>
        <v>362</v>
      </c>
      <c r="AK45" s="32">
        <f>'[1]Reserves &amp; Contingent Resources'!AK45</f>
        <v>359</v>
      </c>
      <c r="AL45" s="32">
        <f>'[1]Reserves &amp; Contingent Resources'!AL45</f>
        <v>-145.12110113450265</v>
      </c>
      <c r="AM45" s="32">
        <f>'[1]Reserves &amp; Contingent Resources'!AM45</f>
        <v>2193.6972402666206</v>
      </c>
      <c r="AN45" s="32">
        <f>'[1]Reserves &amp; Contingent Resources'!AN45</f>
        <v>292</v>
      </c>
      <c r="AO45" s="32">
        <f>'[1]Reserves &amp; Contingent Resources'!AO45</f>
        <v>309</v>
      </c>
      <c r="AP45" s="32">
        <f>'[1]Reserves &amp; Contingent Resources'!AP45</f>
        <v>306</v>
      </c>
      <c r="AQ45" s="32">
        <f>'[1]Reserves &amp; Contingent Resources'!AQ45</f>
        <v>0</v>
      </c>
      <c r="AR45" s="32">
        <f>'[1]Reserves &amp; Contingent Resources'!AR45</f>
        <v>0</v>
      </c>
      <c r="AT45" s="32">
        <f>'[1]Reserves &amp; Contingent Resources'!AT45</f>
        <v>69</v>
      </c>
      <c r="AU45" s="32">
        <f>'[1]Reserves &amp; Contingent Resources'!AU45</f>
        <v>130</v>
      </c>
      <c r="AV45" s="32">
        <f>'[1]Reserves &amp; Contingent Resources'!AV45</f>
        <v>225</v>
      </c>
      <c r="BA45" s="32">
        <f>'[1]Reserves &amp; Contingent Resources'!BA45</f>
        <v>65</v>
      </c>
      <c r="BB45" s="32">
        <f>'[1]Reserves &amp; Contingent Resources'!BB45</f>
        <v>71</v>
      </c>
      <c r="BC45" s="32">
        <f>'[1]Reserves &amp; Contingent Resources'!BC45</f>
        <v>162</v>
      </c>
      <c r="BH45" s="32">
        <f>'[1]Reserves &amp; Contingent Resources'!BH45</f>
        <v>4466.7160927803307</v>
      </c>
      <c r="BI45" s="32">
        <f>'[1]Reserves &amp; Contingent Resources'!BI45</f>
        <v>4535.7160927803307</v>
      </c>
      <c r="BJ45" s="32">
        <f>'[1]Reserves &amp; Contingent Resources'!BJ45</f>
        <v>4665.7160927803307</v>
      </c>
      <c r="BK45" s="32">
        <f>'[1]Reserves &amp; Contingent Resources'!BK45</f>
        <v>4890.7160927803307</v>
      </c>
      <c r="BL45" s="32"/>
      <c r="BM45" s="32"/>
      <c r="BN45" s="32"/>
      <c r="BP45" s="32">
        <f>'[1]Reserves &amp; Contingent Resources'!BP45</f>
        <v>3100.6972402666206</v>
      </c>
      <c r="BQ45" s="32">
        <f>'[1]Reserves &amp; Contingent Resources'!BQ45</f>
        <v>3165.6972402666206</v>
      </c>
      <c r="BR45" s="32">
        <f>'[1]Reserves &amp; Contingent Resources'!BR45</f>
        <v>3236.6972402666206</v>
      </c>
      <c r="BS45" s="32">
        <f>'[1]Reserves &amp; Contingent Resources'!BS45</f>
        <v>3398.6972402666206</v>
      </c>
      <c r="BT45" s="32"/>
      <c r="BU45" s="32"/>
      <c r="BV45" s="32"/>
    </row>
    <row r="46" spans="1:74" x14ac:dyDescent="0.45">
      <c r="A46">
        <f t="shared" si="4"/>
        <v>2009</v>
      </c>
      <c r="B46" s="32">
        <f>'[1]Reserves &amp; Contingent Resources'!B46</f>
        <v>378</v>
      </c>
      <c r="C46" s="32">
        <f>'[1]Reserves &amp; Contingent Resources'!C46</f>
        <v>769</v>
      </c>
      <c r="D46" s="32">
        <f>'[1]Reserves &amp; Contingent Resources'!D46</f>
        <v>1111</v>
      </c>
      <c r="E46" s="33"/>
      <c r="F46" s="32">
        <f>'[1]Reserves &amp; Contingent Resources'!F46</f>
        <v>81</v>
      </c>
      <c r="G46" s="32">
        <f>'[1]Reserves &amp; Contingent Resources'!G46</f>
        <v>242</v>
      </c>
      <c r="H46" s="32">
        <f>'[1]Reserves &amp; Contingent Resources'!H46</f>
        <v>491</v>
      </c>
      <c r="I46" s="33"/>
      <c r="J46" s="33"/>
      <c r="K46" s="33"/>
      <c r="L46" s="32"/>
      <c r="N46" s="32">
        <f>'[1]Reserves &amp; Contingent Resources'!N46</f>
        <v>256</v>
      </c>
      <c r="O46" s="32">
        <f>'[1]Reserves &amp; Contingent Resources'!O46</f>
        <v>564</v>
      </c>
      <c r="P46" s="32">
        <f>'[1]Reserves &amp; Contingent Resources'!P46</f>
        <v>840</v>
      </c>
      <c r="Q46" s="33"/>
      <c r="R46" s="32">
        <f>'[1]Reserves &amp; Contingent Resources'!R46</f>
        <v>62</v>
      </c>
      <c r="S46" s="32">
        <f>'[1]Reserves &amp; Contingent Resources'!S46</f>
        <v>134</v>
      </c>
      <c r="T46" s="32">
        <f>'[1]Reserves &amp; Contingent Resources'!T46</f>
        <v>293</v>
      </c>
      <c r="U46" s="33"/>
      <c r="V46" s="33"/>
      <c r="W46" s="33"/>
      <c r="X46" s="32"/>
      <c r="Z46" s="32">
        <f>'[1]Reserves &amp; Contingent Resources'!Z46</f>
        <v>68.198570000000004</v>
      </c>
      <c r="AA46" s="32">
        <f>'[1]Reserves &amp; Contingent Resources'!AA46</f>
        <v>3405.9146627803302</v>
      </c>
      <c r="AB46" s="32">
        <f>'[1]Reserves &amp; Contingent Resources'!AB46</f>
        <v>61.775222571064404</v>
      </c>
      <c r="AC46" s="32">
        <f>'[1]Reserves &amp; Contingent Resources'!AC46</f>
        <v>5.6789225710643976</v>
      </c>
      <c r="AD46" s="32">
        <f>'[1]Reserves &amp; Contingent Resources'!AD46</f>
        <v>56.096300000000006</v>
      </c>
      <c r="AE46" s="32">
        <f>'[1]Reserves &amp; Contingent Resources'!AE46</f>
        <v>2400.7293289875865</v>
      </c>
      <c r="AF46" s="32">
        <f>'[1]Reserves &amp; Contingent Resources'!AF46</f>
        <v>2249.7935402666208</v>
      </c>
      <c r="AH46" s="32">
        <f>'[1]Reserves &amp; Contingent Resources'!AH46</f>
        <v>3405.9146627803302</v>
      </c>
      <c r="AI46" s="32">
        <f>'[1]Reserves &amp; Contingent Resources'!AI46</f>
        <v>378</v>
      </c>
      <c r="AJ46" s="32">
        <f>'[1]Reserves &amp; Contingent Resources'!AJ46</f>
        <v>391</v>
      </c>
      <c r="AK46" s="32">
        <f>'[1]Reserves &amp; Contingent Resources'!AK46</f>
        <v>342</v>
      </c>
      <c r="AL46" s="32">
        <f>'[1]Reserves &amp; Contingent Resources'!AL46</f>
        <v>-150.80002370556704</v>
      </c>
      <c r="AM46" s="32">
        <f>'[1]Reserves &amp; Contingent Resources'!AM46</f>
        <v>2249.7935402666208</v>
      </c>
      <c r="AN46" s="32">
        <f>'[1]Reserves &amp; Contingent Resources'!AN46</f>
        <v>256</v>
      </c>
      <c r="AO46" s="32">
        <f>'[1]Reserves &amp; Contingent Resources'!AO46</f>
        <v>308</v>
      </c>
      <c r="AP46" s="32">
        <f>'[1]Reserves &amp; Contingent Resources'!AP46</f>
        <v>276</v>
      </c>
      <c r="AQ46" s="32">
        <f>'[1]Reserves &amp; Contingent Resources'!AQ46</f>
        <v>0</v>
      </c>
      <c r="AR46" s="32">
        <f>'[1]Reserves &amp; Contingent Resources'!AR46</f>
        <v>0</v>
      </c>
      <c r="AT46" s="32">
        <f>'[1]Reserves &amp; Contingent Resources'!AT46</f>
        <v>81</v>
      </c>
      <c r="AU46" s="32">
        <f>'[1]Reserves &amp; Contingent Resources'!AU46</f>
        <v>161</v>
      </c>
      <c r="AV46" s="32">
        <f>'[1]Reserves &amp; Contingent Resources'!AV46</f>
        <v>249</v>
      </c>
      <c r="BA46" s="32">
        <f>'[1]Reserves &amp; Contingent Resources'!BA46</f>
        <v>62</v>
      </c>
      <c r="BB46" s="32">
        <f>'[1]Reserves &amp; Contingent Resources'!BB46</f>
        <v>72</v>
      </c>
      <c r="BC46" s="32">
        <f>'[1]Reserves &amp; Contingent Resources'!BC46</f>
        <v>159</v>
      </c>
      <c r="BH46" s="32">
        <f>'[1]Reserves &amp; Contingent Resources'!BH46</f>
        <v>4516.9146627803302</v>
      </c>
      <c r="BI46" s="32">
        <f>'[1]Reserves &amp; Contingent Resources'!BI46</f>
        <v>4597.9146627803302</v>
      </c>
      <c r="BJ46" s="32">
        <f>'[1]Reserves &amp; Contingent Resources'!BJ46</f>
        <v>4758.9146627803302</v>
      </c>
      <c r="BK46" s="32">
        <f>'[1]Reserves &amp; Contingent Resources'!BK46</f>
        <v>5007.9146627803302</v>
      </c>
      <c r="BL46" s="32"/>
      <c r="BM46" s="32"/>
      <c r="BN46" s="32"/>
      <c r="BP46" s="32">
        <f>'[1]Reserves &amp; Contingent Resources'!BP46</f>
        <v>3089.7935402666208</v>
      </c>
      <c r="BQ46" s="32">
        <f>'[1]Reserves &amp; Contingent Resources'!BQ46</f>
        <v>3151.7935402666208</v>
      </c>
      <c r="BR46" s="32">
        <f>'[1]Reserves &amp; Contingent Resources'!BR46</f>
        <v>3223.7935402666208</v>
      </c>
      <c r="BS46" s="32">
        <f>'[1]Reserves &amp; Contingent Resources'!BS46</f>
        <v>3382.7935402666208</v>
      </c>
      <c r="BT46" s="32"/>
      <c r="BU46" s="32"/>
      <c r="BV46" s="32"/>
    </row>
    <row r="47" spans="1:74" x14ac:dyDescent="0.45">
      <c r="A47">
        <f t="shared" si="4"/>
        <v>2010</v>
      </c>
      <c r="B47" s="32">
        <f>'[1]Reserves &amp; Contingent Resources'!B47</f>
        <v>374</v>
      </c>
      <c r="C47" s="32">
        <f>'[1]Reserves &amp; Contingent Resources'!C47</f>
        <v>751</v>
      </c>
      <c r="D47" s="32">
        <f>'[1]Reserves &amp; Contingent Resources'!D47</f>
        <v>1093</v>
      </c>
      <c r="E47" s="33"/>
      <c r="F47" s="32">
        <f>'[1]Reserves &amp; Contingent Resources'!F47</f>
        <v>102</v>
      </c>
      <c r="G47" s="32">
        <f>'[1]Reserves &amp; Contingent Resources'!G47</f>
        <v>289</v>
      </c>
      <c r="H47" s="32">
        <f>'[1]Reserves &amp; Contingent Resources'!H47</f>
        <v>572</v>
      </c>
      <c r="I47" s="33"/>
      <c r="J47" s="33"/>
      <c r="K47" s="33"/>
      <c r="L47" s="32"/>
      <c r="N47" s="32">
        <f>'[1]Reserves &amp; Contingent Resources'!N47</f>
        <v>253</v>
      </c>
      <c r="O47" s="32">
        <f>'[1]Reserves &amp; Contingent Resources'!O47</f>
        <v>520</v>
      </c>
      <c r="P47" s="32">
        <f>'[1]Reserves &amp; Contingent Resources'!P47</f>
        <v>781</v>
      </c>
      <c r="Q47" s="33"/>
      <c r="R47" s="32">
        <f>'[1]Reserves &amp; Contingent Resources'!R47</f>
        <v>76</v>
      </c>
      <c r="S47" s="32">
        <f>'[1]Reserves &amp; Contingent Resources'!S47</f>
        <v>167</v>
      </c>
      <c r="T47" s="32">
        <f>'[1]Reserves &amp; Contingent Resources'!T47</f>
        <v>352</v>
      </c>
      <c r="U47" s="33"/>
      <c r="V47" s="33"/>
      <c r="W47" s="33"/>
      <c r="X47" s="32"/>
      <c r="Z47" s="32">
        <f>'[1]Reserves &amp; Contingent Resources'!Z47</f>
        <v>62.961640000000003</v>
      </c>
      <c r="AA47" s="32">
        <f>'[1]Reserves &amp; Contingent Resources'!AA47</f>
        <v>3468.8763027803302</v>
      </c>
      <c r="AB47" s="32">
        <f>'[1]Reserves &amp; Contingent Resources'!AB47</f>
        <v>58.201329844553932</v>
      </c>
      <c r="AC47" s="32">
        <f>'[1]Reserves &amp; Contingent Resources'!AC47</f>
        <v>5.5190798445539215</v>
      </c>
      <c r="AD47" s="32">
        <f>'[1]Reserves &amp; Contingent Resources'!AD47</f>
        <v>52.68225000000001</v>
      </c>
      <c r="AE47" s="32">
        <f>'[1]Reserves &amp; Contingent Resources'!AE47</f>
        <v>2458.9306588321406</v>
      </c>
      <c r="AF47" s="32">
        <f>'[1]Reserves &amp; Contingent Resources'!AF47</f>
        <v>2302.4757902666206</v>
      </c>
      <c r="AH47" s="32">
        <f>'[1]Reserves &amp; Contingent Resources'!AH47</f>
        <v>3468.8763027803302</v>
      </c>
      <c r="AI47" s="32">
        <f>'[1]Reserves &amp; Contingent Resources'!AI47</f>
        <v>374</v>
      </c>
      <c r="AJ47" s="32">
        <f>'[1]Reserves &amp; Contingent Resources'!AJ47</f>
        <v>377</v>
      </c>
      <c r="AK47" s="32">
        <f>'[1]Reserves &amp; Contingent Resources'!AK47</f>
        <v>342</v>
      </c>
      <c r="AL47" s="32">
        <f>'[1]Reserves &amp; Contingent Resources'!AL47</f>
        <v>-156.31910355012096</v>
      </c>
      <c r="AM47" s="32">
        <f>'[1]Reserves &amp; Contingent Resources'!AM47</f>
        <v>2302.4757902666206</v>
      </c>
      <c r="AN47" s="32">
        <f>'[1]Reserves &amp; Contingent Resources'!AN47</f>
        <v>253</v>
      </c>
      <c r="AO47" s="32">
        <f>'[1]Reserves &amp; Contingent Resources'!AO47</f>
        <v>267</v>
      </c>
      <c r="AP47" s="32">
        <f>'[1]Reserves &amp; Contingent Resources'!AP47</f>
        <v>261</v>
      </c>
      <c r="AQ47" s="32">
        <f>'[1]Reserves &amp; Contingent Resources'!AQ47</f>
        <v>0</v>
      </c>
      <c r="AR47" s="32">
        <f>'[1]Reserves &amp; Contingent Resources'!AR47</f>
        <v>0</v>
      </c>
      <c r="AT47" s="32">
        <f>'[1]Reserves &amp; Contingent Resources'!AT47</f>
        <v>102</v>
      </c>
      <c r="AU47" s="32">
        <f>'[1]Reserves &amp; Contingent Resources'!AU47</f>
        <v>187</v>
      </c>
      <c r="AV47" s="32">
        <f>'[1]Reserves &amp; Contingent Resources'!AV47</f>
        <v>283</v>
      </c>
      <c r="BA47" s="32">
        <f>'[1]Reserves &amp; Contingent Resources'!BA47</f>
        <v>76</v>
      </c>
      <c r="BB47" s="32">
        <f>'[1]Reserves &amp; Contingent Resources'!BB47</f>
        <v>91</v>
      </c>
      <c r="BC47" s="32">
        <f>'[1]Reserves &amp; Contingent Resources'!BC47</f>
        <v>185</v>
      </c>
      <c r="BH47" s="32">
        <f>'[1]Reserves &amp; Contingent Resources'!BH47</f>
        <v>4561.8763027803307</v>
      </c>
      <c r="BI47" s="32">
        <f>'[1]Reserves &amp; Contingent Resources'!BI47</f>
        <v>4663.8763027803307</v>
      </c>
      <c r="BJ47" s="32">
        <f>'[1]Reserves &amp; Contingent Resources'!BJ47</f>
        <v>4850.8763027803307</v>
      </c>
      <c r="BK47" s="32">
        <f>'[1]Reserves &amp; Contingent Resources'!BK47</f>
        <v>5133.8763027803307</v>
      </c>
      <c r="BL47" s="32"/>
      <c r="BM47" s="32"/>
      <c r="BN47" s="32"/>
      <c r="BP47" s="32">
        <f>'[1]Reserves &amp; Contingent Resources'!BP47</f>
        <v>3083.4757902666206</v>
      </c>
      <c r="BQ47" s="32">
        <f>'[1]Reserves &amp; Contingent Resources'!BQ47</f>
        <v>3159.4757902666206</v>
      </c>
      <c r="BR47" s="32">
        <f>'[1]Reserves &amp; Contingent Resources'!BR47</f>
        <v>3250.4757902666206</v>
      </c>
      <c r="BS47" s="32">
        <f>'[1]Reserves &amp; Contingent Resources'!BS47</f>
        <v>3435.4757902666206</v>
      </c>
      <c r="BT47" s="32"/>
      <c r="BU47" s="32"/>
      <c r="BV47" s="32"/>
    </row>
    <row r="48" spans="1:74" x14ac:dyDescent="0.45">
      <c r="A48">
        <f t="shared" si="4"/>
        <v>2011</v>
      </c>
      <c r="B48" s="32">
        <f>'[1]Reserves &amp; Contingent Resources'!B48</f>
        <v>413</v>
      </c>
      <c r="C48" s="32">
        <f>'[1]Reserves &amp; Contingent Resources'!C48</f>
        <v>788</v>
      </c>
      <c r="D48" s="32">
        <f>'[1]Reserves &amp; Contingent Resources'!D48</f>
        <v>1106</v>
      </c>
      <c r="E48" s="33"/>
      <c r="F48" s="32">
        <f>'[1]Reserves &amp; Contingent Resources'!F48</f>
        <v>102</v>
      </c>
      <c r="G48" s="32">
        <f>'[1]Reserves &amp; Contingent Resources'!G48</f>
        <v>293</v>
      </c>
      <c r="H48" s="32">
        <f>'[1]Reserves &amp; Contingent Resources'!H48</f>
        <v>680</v>
      </c>
      <c r="I48" s="33"/>
      <c r="J48" s="33"/>
      <c r="K48" s="33"/>
      <c r="L48" s="32"/>
      <c r="N48" s="32">
        <f>'[1]Reserves &amp; Contingent Resources'!N48</f>
        <v>246</v>
      </c>
      <c r="O48" s="32">
        <f>'[1]Reserves &amp; Contingent Resources'!O48</f>
        <v>493</v>
      </c>
      <c r="P48" s="32">
        <f>'[1]Reserves &amp; Contingent Resources'!P48</f>
        <v>708</v>
      </c>
      <c r="Q48" s="33"/>
      <c r="R48" s="32">
        <f>'[1]Reserves &amp; Contingent Resources'!R48</f>
        <v>93</v>
      </c>
      <c r="S48" s="32">
        <f>'[1]Reserves &amp; Contingent Resources'!S48</f>
        <v>199</v>
      </c>
      <c r="T48" s="32">
        <f>'[1]Reserves &amp; Contingent Resources'!T48</f>
        <v>365</v>
      </c>
      <c r="U48" s="33"/>
      <c r="V48" s="33"/>
      <c r="W48" s="33"/>
      <c r="X48" s="32"/>
      <c r="Z48" s="32">
        <f>'[1]Reserves &amp; Contingent Resources'!Z48</f>
        <v>51.972400000000007</v>
      </c>
      <c r="AA48" s="32">
        <f>'[1]Reserves &amp; Contingent Resources'!AA48</f>
        <v>3520.8487027803303</v>
      </c>
      <c r="AB48" s="32">
        <f>'[1]Reserves &amp; Contingent Resources'!AB48</f>
        <v>46.464131920781263</v>
      </c>
      <c r="AC48" s="32">
        <f>'[1]Reserves &amp; Contingent Resources'!AC48</f>
        <v>4.8301019207812601</v>
      </c>
      <c r="AD48" s="32">
        <f>'[1]Reserves &amp; Contingent Resources'!AD48</f>
        <v>41.634030000000003</v>
      </c>
      <c r="AE48" s="32">
        <f>'[1]Reserves &amp; Contingent Resources'!AE48</f>
        <v>2505.3947907529218</v>
      </c>
      <c r="AF48" s="32">
        <f>'[1]Reserves &amp; Contingent Resources'!AF48</f>
        <v>2344.1098202666208</v>
      </c>
      <c r="AH48" s="32">
        <f>'[1]Reserves &amp; Contingent Resources'!AH48</f>
        <v>3520.8487027803303</v>
      </c>
      <c r="AI48" s="32">
        <f>'[1]Reserves &amp; Contingent Resources'!AI48</f>
        <v>413</v>
      </c>
      <c r="AJ48" s="32">
        <f>'[1]Reserves &amp; Contingent Resources'!AJ48</f>
        <v>375</v>
      </c>
      <c r="AK48" s="32">
        <f>'[1]Reserves &amp; Contingent Resources'!AK48</f>
        <v>318</v>
      </c>
      <c r="AL48" s="32">
        <f>'[1]Reserves &amp; Contingent Resources'!AL48</f>
        <v>-161.14920547090222</v>
      </c>
      <c r="AM48" s="32">
        <f>'[1]Reserves &amp; Contingent Resources'!AM48</f>
        <v>2344.1098202666208</v>
      </c>
      <c r="AN48" s="32">
        <f>'[1]Reserves &amp; Contingent Resources'!AN48</f>
        <v>246</v>
      </c>
      <c r="AO48" s="32">
        <f>'[1]Reserves &amp; Contingent Resources'!AO48</f>
        <v>247</v>
      </c>
      <c r="AP48" s="32">
        <f>'[1]Reserves &amp; Contingent Resources'!AP48</f>
        <v>215</v>
      </c>
      <c r="AQ48" s="32">
        <f>'[1]Reserves &amp; Contingent Resources'!AQ48</f>
        <v>0</v>
      </c>
      <c r="AR48" s="32">
        <f>'[1]Reserves &amp; Contingent Resources'!AR48</f>
        <v>0</v>
      </c>
      <c r="AT48" s="32">
        <f>'[1]Reserves &amp; Contingent Resources'!AT48</f>
        <v>102</v>
      </c>
      <c r="AU48" s="32">
        <f>'[1]Reserves &amp; Contingent Resources'!AU48</f>
        <v>191</v>
      </c>
      <c r="AV48" s="32">
        <f>'[1]Reserves &amp; Contingent Resources'!AV48</f>
        <v>387</v>
      </c>
      <c r="BA48" s="32">
        <f>'[1]Reserves &amp; Contingent Resources'!BA48</f>
        <v>93</v>
      </c>
      <c r="BB48" s="32">
        <f>'[1]Reserves &amp; Contingent Resources'!BB48</f>
        <v>106</v>
      </c>
      <c r="BC48" s="32">
        <f>'[1]Reserves &amp; Contingent Resources'!BC48</f>
        <v>166</v>
      </c>
      <c r="BH48" s="32">
        <f>'[1]Reserves &amp; Contingent Resources'!BH48</f>
        <v>4626.8487027803303</v>
      </c>
      <c r="BI48" s="32">
        <f>'[1]Reserves &amp; Contingent Resources'!BI48</f>
        <v>4728.8487027803303</v>
      </c>
      <c r="BJ48" s="32">
        <f>'[1]Reserves &amp; Contingent Resources'!BJ48</f>
        <v>4919.8487027803303</v>
      </c>
      <c r="BK48" s="32">
        <f>'[1]Reserves &amp; Contingent Resources'!BK48</f>
        <v>5306.8487027803303</v>
      </c>
      <c r="BL48" s="32"/>
      <c r="BM48" s="32"/>
      <c r="BN48" s="32"/>
      <c r="BP48" s="32">
        <f>'[1]Reserves &amp; Contingent Resources'!BP48</f>
        <v>3052.1098202666208</v>
      </c>
      <c r="BQ48" s="32">
        <f>'[1]Reserves &amp; Contingent Resources'!BQ48</f>
        <v>3145.1098202666208</v>
      </c>
      <c r="BR48" s="32">
        <f>'[1]Reserves &amp; Contingent Resources'!BR48</f>
        <v>3251.1098202666208</v>
      </c>
      <c r="BS48" s="32">
        <f>'[1]Reserves &amp; Contingent Resources'!BS48</f>
        <v>3417.1098202666208</v>
      </c>
      <c r="BT48" s="32"/>
      <c r="BU48" s="32"/>
      <c r="BV48" s="32"/>
    </row>
    <row r="49" spans="1:74" x14ac:dyDescent="0.45">
      <c r="A49">
        <f t="shared" si="4"/>
        <v>2012</v>
      </c>
      <c r="B49" s="32">
        <f>'[1]Reserves &amp; Contingent Resources'!B49</f>
        <v>405</v>
      </c>
      <c r="C49" s="32">
        <f>'[1]Reserves &amp; Contingent Resources'!C49</f>
        <v>811</v>
      </c>
      <c r="D49" s="32">
        <f>'[1]Reserves &amp; Contingent Resources'!D49</f>
        <v>1063</v>
      </c>
      <c r="E49" s="33"/>
      <c r="F49" s="32">
        <f>'[1]Reserves &amp; Contingent Resources'!F49</f>
        <v>107</v>
      </c>
      <c r="G49" s="32">
        <f>'[1]Reserves &amp; Contingent Resources'!G49</f>
        <v>287</v>
      </c>
      <c r="H49" s="32">
        <f>'[1]Reserves &amp; Contingent Resources'!H49</f>
        <v>572</v>
      </c>
      <c r="I49" s="33"/>
      <c r="J49" s="33"/>
      <c r="K49" s="33"/>
      <c r="L49" s="32"/>
      <c r="N49" s="32">
        <f>'[1]Reserves &amp; Contingent Resources'!N49</f>
        <v>244</v>
      </c>
      <c r="O49" s="32">
        <f>'[1]Reserves &amp; Contingent Resources'!O49</f>
        <v>461</v>
      </c>
      <c r="P49" s="32">
        <f>'[1]Reserves &amp; Contingent Resources'!P49</f>
        <v>699</v>
      </c>
      <c r="Q49" s="33"/>
      <c r="R49" s="32">
        <f>'[1]Reserves &amp; Contingent Resources'!R49</f>
        <v>126</v>
      </c>
      <c r="S49" s="32">
        <f>'[1]Reserves &amp; Contingent Resources'!S49</f>
        <v>258</v>
      </c>
      <c r="T49" s="32">
        <f>'[1]Reserves &amp; Contingent Resources'!T49</f>
        <v>411</v>
      </c>
      <c r="U49" s="33"/>
      <c r="V49" s="33"/>
      <c r="W49" s="33"/>
      <c r="X49" s="32"/>
      <c r="Z49" s="32">
        <f>'[1]Reserves &amp; Contingent Resources'!Z49</f>
        <v>44.560800000000008</v>
      </c>
      <c r="AA49" s="32">
        <f>'[1]Reserves &amp; Contingent Resources'!AA49</f>
        <v>3565.4095027803305</v>
      </c>
      <c r="AB49" s="32">
        <f>'[1]Reserves &amp; Contingent Resources'!AB49</f>
        <v>39.809761207769739</v>
      </c>
      <c r="AC49" s="32">
        <f>'[1]Reserves &amp; Contingent Resources'!AC49</f>
        <v>4.3872912077697421</v>
      </c>
      <c r="AD49" s="32">
        <f>'[1]Reserves &amp; Contingent Resources'!AD49</f>
        <v>35.422469999999997</v>
      </c>
      <c r="AE49" s="32">
        <f>'[1]Reserves &amp; Contingent Resources'!AE49</f>
        <v>2545.2045519606918</v>
      </c>
      <c r="AF49" s="32">
        <f>'[1]Reserves &amp; Contingent Resources'!AF49</f>
        <v>2379.5322902666207</v>
      </c>
      <c r="AH49" s="32">
        <f>'[1]Reserves &amp; Contingent Resources'!AH49</f>
        <v>3565.4095027803305</v>
      </c>
      <c r="AI49" s="32">
        <f>'[1]Reserves &amp; Contingent Resources'!AI49</f>
        <v>405</v>
      </c>
      <c r="AJ49" s="32">
        <f>'[1]Reserves &amp; Contingent Resources'!AJ49</f>
        <v>406</v>
      </c>
      <c r="AK49" s="32">
        <f>'[1]Reserves &amp; Contingent Resources'!AK49</f>
        <v>252</v>
      </c>
      <c r="AL49" s="32">
        <f>'[1]Reserves &amp; Contingent Resources'!AL49</f>
        <v>-165.53649667867197</v>
      </c>
      <c r="AM49" s="32">
        <f>'[1]Reserves &amp; Contingent Resources'!AM49</f>
        <v>2379.5322902666207</v>
      </c>
      <c r="AN49" s="32">
        <f>'[1]Reserves &amp; Contingent Resources'!AN49</f>
        <v>244</v>
      </c>
      <c r="AO49" s="32">
        <f>'[1]Reserves &amp; Contingent Resources'!AO49</f>
        <v>217</v>
      </c>
      <c r="AP49" s="32">
        <f>'[1]Reserves &amp; Contingent Resources'!AP49</f>
        <v>238</v>
      </c>
      <c r="AQ49" s="32">
        <f>'[1]Reserves &amp; Contingent Resources'!AQ49</f>
        <v>0</v>
      </c>
      <c r="AR49" s="32">
        <f>'[1]Reserves &amp; Contingent Resources'!AR49</f>
        <v>0</v>
      </c>
      <c r="AT49" s="32">
        <f>'[1]Reserves &amp; Contingent Resources'!AT49</f>
        <v>107</v>
      </c>
      <c r="AU49" s="32">
        <f>'[1]Reserves &amp; Contingent Resources'!AU49</f>
        <v>180</v>
      </c>
      <c r="AV49" s="32">
        <f>'[1]Reserves &amp; Contingent Resources'!AV49</f>
        <v>285</v>
      </c>
      <c r="BA49" s="32">
        <f>'[1]Reserves &amp; Contingent Resources'!BA49</f>
        <v>126</v>
      </c>
      <c r="BB49" s="32">
        <f>'[1]Reserves &amp; Contingent Resources'!BB49</f>
        <v>132</v>
      </c>
      <c r="BC49" s="32">
        <f>'[1]Reserves &amp; Contingent Resources'!BC49</f>
        <v>153</v>
      </c>
      <c r="BH49" s="32">
        <f>'[1]Reserves &amp; Contingent Resources'!BH49</f>
        <v>4628.4095027803305</v>
      </c>
      <c r="BI49" s="32">
        <f>'[1]Reserves &amp; Contingent Resources'!BI49</f>
        <v>4735.4095027803305</v>
      </c>
      <c r="BJ49" s="32">
        <f>'[1]Reserves &amp; Contingent Resources'!BJ49</f>
        <v>4915.4095027803305</v>
      </c>
      <c r="BK49" s="32">
        <f>'[1]Reserves &amp; Contingent Resources'!BK49</f>
        <v>5200.4095027803305</v>
      </c>
      <c r="BL49" s="32"/>
      <c r="BM49" s="32"/>
      <c r="BN49" s="32"/>
      <c r="BP49" s="32">
        <f>'[1]Reserves &amp; Contingent Resources'!BP49</f>
        <v>3078.5322902666207</v>
      </c>
      <c r="BQ49" s="32">
        <f>'[1]Reserves &amp; Contingent Resources'!BQ49</f>
        <v>3204.5322902666207</v>
      </c>
      <c r="BR49" s="32">
        <f>'[1]Reserves &amp; Contingent Resources'!BR49</f>
        <v>3336.5322902666207</v>
      </c>
      <c r="BS49" s="32">
        <f>'[1]Reserves &amp; Contingent Resources'!BS49</f>
        <v>3489.5322902666207</v>
      </c>
      <c r="BT49" s="32"/>
      <c r="BU49" s="32"/>
      <c r="BV49" s="32"/>
    </row>
    <row r="50" spans="1:74" x14ac:dyDescent="0.45">
      <c r="A50">
        <f t="shared" si="4"/>
        <v>2013</v>
      </c>
      <c r="B50" s="32">
        <f>'[1]Reserves &amp; Contingent Resources'!B50</f>
        <v>404</v>
      </c>
      <c r="C50" s="32">
        <f>'[1]Reserves &amp; Contingent Resources'!C50</f>
        <v>746</v>
      </c>
      <c r="D50" s="32">
        <f>'[1]Reserves &amp; Contingent Resources'!D50</f>
        <v>1084</v>
      </c>
      <c r="E50" s="33"/>
      <c r="F50" s="32">
        <f>'[1]Reserves &amp; Contingent Resources'!F50</f>
        <v>105</v>
      </c>
      <c r="G50" s="32">
        <f>'[1]Reserves &amp; Contingent Resources'!G50</f>
        <v>274</v>
      </c>
      <c r="H50" s="32">
        <f>'[1]Reserves &amp; Contingent Resources'!H50</f>
        <v>559</v>
      </c>
      <c r="I50" s="33"/>
      <c r="J50" s="33"/>
      <c r="K50" s="33"/>
      <c r="L50" s="32"/>
      <c r="N50" s="32">
        <f>'[1]Reserves &amp; Contingent Resources'!N50</f>
        <v>241</v>
      </c>
      <c r="O50" s="32">
        <f>'[1]Reserves &amp; Contingent Resources'!O50</f>
        <v>452</v>
      </c>
      <c r="P50" s="32">
        <f>'[1]Reserves &amp; Contingent Resources'!P50</f>
        <v>650</v>
      </c>
      <c r="Q50" s="33"/>
      <c r="R50" s="32">
        <f>'[1]Reserves &amp; Contingent Resources'!R50</f>
        <v>107</v>
      </c>
      <c r="S50" s="32">
        <f>'[1]Reserves &amp; Contingent Resources'!S50</f>
        <v>220</v>
      </c>
      <c r="T50" s="32">
        <f>'[1]Reserves &amp; Contingent Resources'!T50</f>
        <v>366</v>
      </c>
      <c r="U50" s="33"/>
      <c r="V50" s="33"/>
      <c r="W50" s="33"/>
      <c r="X50" s="32"/>
      <c r="Z50" s="32">
        <f>'[1]Reserves &amp; Contingent Resources'!Z50</f>
        <v>40.646419999999992</v>
      </c>
      <c r="AA50" s="32">
        <f>'[1]Reserves &amp; Contingent Resources'!AA50</f>
        <v>3606.0559227803305</v>
      </c>
      <c r="AB50" s="32">
        <f>'[1]Reserves &amp; Contingent Resources'!AB50</f>
        <v>37.623225806356245</v>
      </c>
      <c r="AC50" s="32">
        <f>'[1]Reserves &amp; Contingent Resources'!AC50</f>
        <v>4.3001858063562466</v>
      </c>
      <c r="AD50" s="32">
        <f>'[1]Reserves &amp; Contingent Resources'!AD50</f>
        <v>33.323039999999999</v>
      </c>
      <c r="AE50" s="32">
        <f>'[1]Reserves &amp; Contingent Resources'!AE50</f>
        <v>2582.8277777670482</v>
      </c>
      <c r="AF50" s="32">
        <f>'[1]Reserves &amp; Contingent Resources'!AF50</f>
        <v>2412.855330266621</v>
      </c>
      <c r="AH50" s="32">
        <f>'[1]Reserves &amp; Contingent Resources'!AH50</f>
        <v>3606.0559227803305</v>
      </c>
      <c r="AI50" s="32">
        <f>'[1]Reserves &amp; Contingent Resources'!AI50</f>
        <v>404</v>
      </c>
      <c r="AJ50" s="32">
        <f>'[1]Reserves &amp; Contingent Resources'!AJ50</f>
        <v>342</v>
      </c>
      <c r="AK50" s="32">
        <f>'[1]Reserves &amp; Contingent Resources'!AK50</f>
        <v>338</v>
      </c>
      <c r="AL50" s="32">
        <f>'[1]Reserves &amp; Contingent Resources'!AL50</f>
        <v>-169.83668248502821</v>
      </c>
      <c r="AM50" s="32">
        <f>'[1]Reserves &amp; Contingent Resources'!AM50</f>
        <v>2412.855330266621</v>
      </c>
      <c r="AN50" s="32">
        <f>'[1]Reserves &amp; Contingent Resources'!AN50</f>
        <v>241</v>
      </c>
      <c r="AO50" s="32">
        <f>'[1]Reserves &amp; Contingent Resources'!AO50</f>
        <v>211</v>
      </c>
      <c r="AP50" s="32">
        <f>'[1]Reserves &amp; Contingent Resources'!AP50</f>
        <v>198</v>
      </c>
      <c r="AQ50" s="32">
        <f>'[1]Reserves &amp; Contingent Resources'!AQ50</f>
        <v>0</v>
      </c>
      <c r="AR50" s="32">
        <f>'[1]Reserves &amp; Contingent Resources'!AR50</f>
        <v>0</v>
      </c>
      <c r="AT50" s="32">
        <f>'[1]Reserves &amp; Contingent Resources'!AT50</f>
        <v>105</v>
      </c>
      <c r="AU50" s="32">
        <f>'[1]Reserves &amp; Contingent Resources'!AU50</f>
        <v>169</v>
      </c>
      <c r="AV50" s="32">
        <f>'[1]Reserves &amp; Contingent Resources'!AV50</f>
        <v>285</v>
      </c>
      <c r="BA50" s="32">
        <f>'[1]Reserves &amp; Contingent Resources'!BA50</f>
        <v>107</v>
      </c>
      <c r="BB50" s="32">
        <f>'[1]Reserves &amp; Contingent Resources'!BB50</f>
        <v>113</v>
      </c>
      <c r="BC50" s="32">
        <f>'[1]Reserves &amp; Contingent Resources'!BC50</f>
        <v>146</v>
      </c>
      <c r="BH50" s="32">
        <f>'[1]Reserves &amp; Contingent Resources'!BH50</f>
        <v>4690.0559227803305</v>
      </c>
      <c r="BI50" s="32">
        <f>'[1]Reserves &amp; Contingent Resources'!BI50</f>
        <v>4795.0559227803305</v>
      </c>
      <c r="BJ50" s="32">
        <f>'[1]Reserves &amp; Contingent Resources'!BJ50</f>
        <v>4964.0559227803305</v>
      </c>
      <c r="BK50" s="32">
        <f>'[1]Reserves &amp; Contingent Resources'!BK50</f>
        <v>5249.0559227803305</v>
      </c>
      <c r="BL50" s="32"/>
      <c r="BM50" s="32"/>
      <c r="BN50" s="32"/>
      <c r="BP50" s="32">
        <f>'[1]Reserves &amp; Contingent Resources'!BP50</f>
        <v>3062.855330266621</v>
      </c>
      <c r="BQ50" s="32">
        <f>'[1]Reserves &amp; Contingent Resources'!BQ50</f>
        <v>3169.855330266621</v>
      </c>
      <c r="BR50" s="32">
        <f>'[1]Reserves &amp; Contingent Resources'!BR50</f>
        <v>3282.855330266621</v>
      </c>
      <c r="BS50" s="32">
        <f>'[1]Reserves &amp; Contingent Resources'!BS50</f>
        <v>3428.855330266621</v>
      </c>
      <c r="BT50" s="32"/>
      <c r="BU50" s="32"/>
      <c r="BV50" s="32"/>
    </row>
    <row r="51" spans="1:74" x14ac:dyDescent="0.45">
      <c r="A51">
        <f t="shared" si="4"/>
        <v>2014</v>
      </c>
      <c r="B51" s="32">
        <f>'[1]Reserves &amp; Contingent Resources'!B51</f>
        <v>374</v>
      </c>
      <c r="C51" s="32">
        <f>'[1]Reserves &amp; Contingent Resources'!C51</f>
        <v>716</v>
      </c>
      <c r="D51" s="32">
        <f>'[1]Reserves &amp; Contingent Resources'!D51</f>
        <v>1060</v>
      </c>
      <c r="E51" s="33"/>
      <c r="F51" s="32">
        <f>'[1]Reserves &amp; Contingent Resources'!F51</f>
        <v>110</v>
      </c>
      <c r="G51" s="32">
        <f>'[1]Reserves &amp; Contingent Resources'!G51</f>
        <v>301</v>
      </c>
      <c r="H51" s="32">
        <f>'[1]Reserves &amp; Contingent Resources'!H51</f>
        <v>660</v>
      </c>
      <c r="I51" s="33"/>
      <c r="J51" s="33"/>
      <c r="K51" s="33"/>
      <c r="L51" s="32"/>
      <c r="N51" s="32">
        <f>'[1]Reserves &amp; Contingent Resources'!N51</f>
        <v>205</v>
      </c>
      <c r="O51" s="32">
        <f>'[1]Reserves &amp; Contingent Resources'!O51</f>
        <v>407</v>
      </c>
      <c r="P51" s="32">
        <f>'[1]Reserves &amp; Contingent Resources'!P51</f>
        <v>593</v>
      </c>
      <c r="Q51" s="33"/>
      <c r="R51" s="32">
        <f>'[1]Reserves &amp; Contingent Resources'!R51</f>
        <v>105</v>
      </c>
      <c r="S51" s="32">
        <f>'[1]Reserves &amp; Contingent Resources'!S51</f>
        <v>211</v>
      </c>
      <c r="T51" s="32">
        <f>'[1]Reserves &amp; Contingent Resources'!T51</f>
        <v>350</v>
      </c>
      <c r="U51" s="33"/>
      <c r="V51" s="33"/>
      <c r="W51" s="33"/>
      <c r="X51" s="32"/>
      <c r="Z51" s="32">
        <f>'[1]Reserves &amp; Contingent Resources'!Z51</f>
        <v>39.927929999999996</v>
      </c>
      <c r="AA51" s="32">
        <f>'[1]Reserves &amp; Contingent Resources'!AA51</f>
        <v>3645.9838527803304</v>
      </c>
      <c r="AB51" s="32">
        <f>'[1]Reserves &amp; Contingent Resources'!AB51</f>
        <v>37.98941759315553</v>
      </c>
      <c r="AC51" s="32">
        <f>'[1]Reserves &amp; Contingent Resources'!AC51</f>
        <v>4.1908975931555261</v>
      </c>
      <c r="AD51" s="32">
        <f>'[1]Reserves &amp; Contingent Resources'!AD51</f>
        <v>33.798520000000003</v>
      </c>
      <c r="AE51" s="32">
        <f>'[1]Reserves &amp; Contingent Resources'!AE51</f>
        <v>2620.8171953602036</v>
      </c>
      <c r="AF51" s="32">
        <f>'[1]Reserves &amp; Contingent Resources'!AF51</f>
        <v>2446.6538502666208</v>
      </c>
      <c r="AH51" s="32">
        <f>'[1]Reserves &amp; Contingent Resources'!AH51</f>
        <v>3645.9838527803304</v>
      </c>
      <c r="AI51" s="32">
        <f>'[1]Reserves &amp; Contingent Resources'!AI51</f>
        <v>374</v>
      </c>
      <c r="AJ51" s="32">
        <f>'[1]Reserves &amp; Contingent Resources'!AJ51</f>
        <v>342</v>
      </c>
      <c r="AK51" s="32">
        <f>'[1]Reserves &amp; Contingent Resources'!AK51</f>
        <v>344</v>
      </c>
      <c r="AL51" s="32">
        <f>'[1]Reserves &amp; Contingent Resources'!AL51</f>
        <v>-174.02758007818375</v>
      </c>
      <c r="AM51" s="32">
        <f>'[1]Reserves &amp; Contingent Resources'!AM51</f>
        <v>2446.6538502666208</v>
      </c>
      <c r="AN51" s="32">
        <f>'[1]Reserves &amp; Contingent Resources'!AN51</f>
        <v>205</v>
      </c>
      <c r="AO51" s="32">
        <f>'[1]Reserves &amp; Contingent Resources'!AO51</f>
        <v>202</v>
      </c>
      <c r="AP51" s="32">
        <f>'[1]Reserves &amp; Contingent Resources'!AP51</f>
        <v>186</v>
      </c>
      <c r="AQ51" s="32">
        <f>'[1]Reserves &amp; Contingent Resources'!AQ51</f>
        <v>0</v>
      </c>
      <c r="AR51" s="32">
        <f>'[1]Reserves &amp; Contingent Resources'!AR51</f>
        <v>0</v>
      </c>
      <c r="AT51" s="32">
        <f>'[1]Reserves &amp; Contingent Resources'!AT51</f>
        <v>110</v>
      </c>
      <c r="AU51" s="32">
        <f>'[1]Reserves &amp; Contingent Resources'!AU51</f>
        <v>191</v>
      </c>
      <c r="AV51" s="32">
        <f>'[1]Reserves &amp; Contingent Resources'!AV51</f>
        <v>359</v>
      </c>
      <c r="BA51" s="32">
        <f>'[1]Reserves &amp; Contingent Resources'!BA51</f>
        <v>105</v>
      </c>
      <c r="BB51" s="32">
        <f>'[1]Reserves &amp; Contingent Resources'!BB51</f>
        <v>106</v>
      </c>
      <c r="BC51" s="32">
        <f>'[1]Reserves &amp; Contingent Resources'!BC51</f>
        <v>139</v>
      </c>
      <c r="BH51" s="32">
        <f>'[1]Reserves &amp; Contingent Resources'!BH51</f>
        <v>4705.9838527803304</v>
      </c>
      <c r="BI51" s="32">
        <f>'[1]Reserves &amp; Contingent Resources'!BI51</f>
        <v>4815.9838527803304</v>
      </c>
      <c r="BJ51" s="32">
        <f>'[1]Reserves &amp; Contingent Resources'!BJ51</f>
        <v>5006.9838527803304</v>
      </c>
      <c r="BK51" s="32">
        <f>'[1]Reserves &amp; Contingent Resources'!BK51</f>
        <v>5365.9838527803304</v>
      </c>
      <c r="BL51" s="32"/>
      <c r="BM51" s="32"/>
      <c r="BN51" s="32"/>
      <c r="BP51" s="32">
        <f>'[1]Reserves &amp; Contingent Resources'!BP51</f>
        <v>3039.6538502666208</v>
      </c>
      <c r="BQ51" s="32">
        <f>'[1]Reserves &amp; Contingent Resources'!BQ51</f>
        <v>3144.6538502666208</v>
      </c>
      <c r="BR51" s="32">
        <f>'[1]Reserves &amp; Contingent Resources'!BR51</f>
        <v>3250.6538502666208</v>
      </c>
      <c r="BS51" s="32">
        <f>'[1]Reserves &amp; Contingent Resources'!BS51</f>
        <v>3389.6538502666208</v>
      </c>
      <c r="BT51" s="32"/>
      <c r="BU51" s="32"/>
      <c r="BV51" s="32"/>
    </row>
    <row r="52" spans="1:74" x14ac:dyDescent="0.45">
      <c r="A52">
        <f t="shared" si="4"/>
        <v>2015</v>
      </c>
      <c r="B52" s="32">
        <f>'[1]Reserves &amp; Contingent Resources'!B52</f>
        <v>349</v>
      </c>
      <c r="C52" s="32">
        <f>'[1]Reserves &amp; Contingent Resources'!C52</f>
        <v>566</v>
      </c>
      <c r="D52" s="32">
        <f>'[1]Reserves &amp; Contingent Resources'!D52</f>
        <v>727</v>
      </c>
      <c r="E52" s="33"/>
      <c r="F52" s="32">
        <f>'[1]Reserves &amp; Contingent Resources'!F52</f>
        <v>113</v>
      </c>
      <c r="G52" s="32">
        <f>'[1]Reserves &amp; Contingent Resources'!G52</f>
        <v>307</v>
      </c>
      <c r="H52" s="32">
        <f>'[1]Reserves &amp; Contingent Resources'!H52</f>
        <v>668</v>
      </c>
      <c r="I52" s="33"/>
      <c r="J52" s="32">
        <f>'[1]Reserves &amp; Contingent Resources'!J52</f>
        <v>173.33333333333334</v>
      </c>
      <c r="K52" s="32">
        <f>'[1]Reserves &amp; Contingent Resources'!K52</f>
        <v>440</v>
      </c>
      <c r="L52" s="32">
        <f>'[1]Reserves &amp; Contingent Resources'!L52</f>
        <v>933.33333333333337</v>
      </c>
      <c r="N52" s="32">
        <f>'[1]Reserves &amp; Contingent Resources'!N52</f>
        <v>207</v>
      </c>
      <c r="O52" s="32">
        <f>'[1]Reserves &amp; Contingent Resources'!O52</f>
        <v>333</v>
      </c>
      <c r="P52" s="32">
        <f>'[1]Reserves &amp; Contingent Resources'!P52</f>
        <v>446</v>
      </c>
      <c r="Q52" s="33"/>
      <c r="R52" s="32">
        <f>'[1]Reserves &amp; Contingent Resources'!R52</f>
        <v>103</v>
      </c>
      <c r="S52" s="32">
        <f>'[1]Reserves &amp; Contingent Resources'!S52</f>
        <v>214</v>
      </c>
      <c r="T52" s="32">
        <f>'[1]Reserves &amp; Contingent Resources'!T52</f>
        <v>355</v>
      </c>
      <c r="U52" s="33"/>
      <c r="V52" s="32">
        <f>'[1]Reserves &amp; Contingent Resources'!V52</f>
        <v>163.86159999999998</v>
      </c>
      <c r="W52" s="32">
        <f>'[1]Reserves &amp; Contingent Resources'!W52</f>
        <v>348.20589999999999</v>
      </c>
      <c r="X52" s="32">
        <f>'[1]Reserves &amp; Contingent Resources'!X52</f>
        <v>553.03289999999993</v>
      </c>
      <c r="Z52" s="32">
        <f>'[1]Reserves &amp; Contingent Resources'!Z52</f>
        <v>45.287740000000007</v>
      </c>
      <c r="AA52" s="32">
        <f>'[1]Reserves &amp; Contingent Resources'!AA52</f>
        <v>3691.2715927803306</v>
      </c>
      <c r="AB52" s="32">
        <f>'[1]Reserves &amp; Contingent Resources'!AB52</f>
        <v>40.568478213863074</v>
      </c>
      <c r="AC52" s="32">
        <f>'[1]Reserves &amp; Contingent Resources'!AC52</f>
        <v>4.4770582138630743</v>
      </c>
      <c r="AD52" s="32">
        <f>'[1]Reserves &amp; Contingent Resources'!AD52</f>
        <v>36.091419999999999</v>
      </c>
      <c r="AE52" s="32">
        <f>'[1]Reserves &amp; Contingent Resources'!AE52</f>
        <v>2661.3856735740669</v>
      </c>
      <c r="AF52" s="32">
        <f>'[1]Reserves &amp; Contingent Resources'!AF52</f>
        <v>2482.745270266621</v>
      </c>
      <c r="AH52" s="32">
        <f>'[1]Reserves &amp; Contingent Resources'!AH52</f>
        <v>3691.2715927803306</v>
      </c>
      <c r="AI52" s="32">
        <f>'[1]Reserves &amp; Contingent Resources'!AI52</f>
        <v>349</v>
      </c>
      <c r="AJ52" s="32">
        <f>'[1]Reserves &amp; Contingent Resources'!AJ52</f>
        <v>217</v>
      </c>
      <c r="AK52" s="32">
        <f>'[1]Reserves &amp; Contingent Resources'!AK52</f>
        <v>161</v>
      </c>
      <c r="AL52" s="32">
        <f>'[1]Reserves &amp; Contingent Resources'!AL52</f>
        <v>-178.50463829204682</v>
      </c>
      <c r="AM52" s="32">
        <f>'[1]Reserves &amp; Contingent Resources'!AM52</f>
        <v>2482.745270266621</v>
      </c>
      <c r="AN52" s="32">
        <f>'[1]Reserves &amp; Contingent Resources'!AN52</f>
        <v>207</v>
      </c>
      <c r="AO52" s="32">
        <f>'[1]Reserves &amp; Contingent Resources'!AO52</f>
        <v>126</v>
      </c>
      <c r="AP52" s="32">
        <f>'[1]Reserves &amp; Contingent Resources'!AP52</f>
        <v>113</v>
      </c>
      <c r="AQ52" s="33">
        <f>'[1]Reserves &amp; Contingent Resources'!AQ52</f>
        <v>1000000</v>
      </c>
      <c r="AR52" s="33">
        <f>'[1]Reserves &amp; Contingent Resources'!AR52</f>
        <v>-1000000</v>
      </c>
      <c r="AT52" s="32">
        <f>'[1]Reserves &amp; Contingent Resources'!AT52</f>
        <v>113</v>
      </c>
      <c r="AU52" s="32">
        <f>'[1]Reserves &amp; Contingent Resources'!AU52</f>
        <v>194</v>
      </c>
      <c r="AV52" s="32">
        <f>'[1]Reserves &amp; Contingent Resources'!AV52</f>
        <v>361</v>
      </c>
      <c r="AW52" s="32">
        <f>'[1]Reserves &amp; Contingent Resources'!AW52</f>
        <v>173.33333333333334</v>
      </c>
      <c r="AX52" s="32">
        <f>'[1]Reserves &amp; Contingent Resources'!AX52</f>
        <v>266.66666666666663</v>
      </c>
      <c r="AY52" s="32">
        <f>'[1]Reserves &amp; Contingent Resources'!AY52</f>
        <v>493.33333333333337</v>
      </c>
      <c r="BA52" s="32">
        <f>'[1]Reserves &amp; Contingent Resources'!BA52</f>
        <v>103</v>
      </c>
      <c r="BB52" s="32">
        <f>'[1]Reserves &amp; Contingent Resources'!BB52</f>
        <v>111</v>
      </c>
      <c r="BC52" s="32">
        <f>'[1]Reserves &amp; Contingent Resources'!BC52</f>
        <v>141</v>
      </c>
      <c r="BD52" s="32">
        <f>'[1]Reserves &amp; Contingent Resources'!BD52</f>
        <v>163.86159999999998</v>
      </c>
      <c r="BE52" s="32">
        <f>'[1]Reserves &amp; Contingent Resources'!BE52</f>
        <v>184.3443</v>
      </c>
      <c r="BF52" s="32">
        <f>'[1]Reserves &amp; Contingent Resources'!BF52</f>
        <v>204.82699999999994</v>
      </c>
      <c r="BH52" s="32">
        <f>'[1]Reserves &amp; Contingent Resources'!BH52</f>
        <v>4418.271592780331</v>
      </c>
      <c r="BI52" s="32">
        <f>'[1]Reserves &amp; Contingent Resources'!BI52</f>
        <v>4531.271592780331</v>
      </c>
      <c r="BJ52" s="32">
        <f>'[1]Reserves &amp; Contingent Resources'!BJ52</f>
        <v>4725.271592780331</v>
      </c>
      <c r="BK52" s="32">
        <f>'[1]Reserves &amp; Contingent Resources'!BK52</f>
        <v>5086.271592780331</v>
      </c>
      <c r="BL52" s="32">
        <f>'[1]Reserves &amp; Contingent Resources'!BL52</f>
        <v>4591.6049261136641</v>
      </c>
      <c r="BM52" s="32">
        <f>'[1]Reserves &amp; Contingent Resources'!BM52</f>
        <v>4858.271592780331</v>
      </c>
      <c r="BN52" s="32">
        <f>'[1]Reserves &amp; Contingent Resources'!BN52</f>
        <v>5351.6049261136641</v>
      </c>
      <c r="BP52" s="32">
        <f>'[1]Reserves &amp; Contingent Resources'!BP52</f>
        <v>2928.745270266621</v>
      </c>
      <c r="BQ52" s="32">
        <f>'[1]Reserves &amp; Contingent Resources'!BQ52</f>
        <v>3031.745270266621</v>
      </c>
      <c r="BR52" s="32">
        <f>'[1]Reserves &amp; Contingent Resources'!BR52</f>
        <v>3142.745270266621</v>
      </c>
      <c r="BS52" s="32">
        <f>'[1]Reserves &amp; Contingent Resources'!BS52</f>
        <v>3283.745270266621</v>
      </c>
      <c r="BT52" s="32">
        <f>'[1]Reserves &amp; Contingent Resources'!BT52</f>
        <v>3092.6068702666212</v>
      </c>
      <c r="BU52" s="32">
        <f>'[1]Reserves &amp; Contingent Resources'!BU52</f>
        <v>3276.9511702666209</v>
      </c>
      <c r="BV52" s="32">
        <f>'[1]Reserves &amp; Contingent Resources'!BV52</f>
        <v>3481.7781702666207</v>
      </c>
    </row>
    <row r="53" spans="1:74" x14ac:dyDescent="0.45">
      <c r="A53">
        <f t="shared" si="4"/>
        <v>2016</v>
      </c>
      <c r="B53" s="32">
        <f>'[1]Reserves &amp; Contingent Resources'!B53</f>
        <v>337</v>
      </c>
      <c r="C53" s="32">
        <f>'[1]Reserves &amp; Contingent Resources'!C53</f>
        <v>515</v>
      </c>
      <c r="D53" s="32">
        <f>'[1]Reserves &amp; Contingent Resources'!D53</f>
        <v>692</v>
      </c>
      <c r="E53" s="32"/>
      <c r="F53" s="33"/>
      <c r="G53" s="33"/>
      <c r="H53" s="33"/>
      <c r="I53" s="32"/>
      <c r="J53" s="32">
        <f>'[1]Reserves &amp; Contingent Resources'!J53</f>
        <v>213.33333333333334</v>
      </c>
      <c r="K53" s="32">
        <f>'[1]Reserves &amp; Contingent Resources'!K53</f>
        <v>666.66666666666663</v>
      </c>
      <c r="L53" s="32">
        <f>'[1]Reserves &amp; Contingent Resources'!L53</f>
        <v>1066.6666666666667</v>
      </c>
      <c r="N53" s="32">
        <f>'[1]Reserves &amp; Contingent Resources'!N53</f>
        <v>176</v>
      </c>
      <c r="O53" s="32">
        <f>'[1]Reserves &amp; Contingent Resources'!O53</f>
        <v>297</v>
      </c>
      <c r="P53" s="32">
        <f>'[1]Reserves &amp; Contingent Resources'!P53</f>
        <v>385</v>
      </c>
      <c r="Q53" s="32"/>
      <c r="R53" s="32"/>
      <c r="S53" s="32"/>
      <c r="T53" s="32"/>
      <c r="U53" s="32"/>
      <c r="V53" s="32">
        <f>'[1]Reserves &amp; Contingent Resources'!V53</f>
        <v>204.82699999999997</v>
      </c>
      <c r="W53" s="32">
        <f>'[1]Reserves &amp; Contingent Resources'!W53</f>
        <v>512.0675</v>
      </c>
      <c r="X53" s="32">
        <f>'[1]Reserves &amp; Contingent Resources'!X53</f>
        <v>737.3771999999999</v>
      </c>
      <c r="Z53" s="32">
        <f>'[1]Reserves &amp; Contingent Resources'!Z53</f>
        <v>47.44455</v>
      </c>
      <c r="AA53" s="32">
        <f>'[1]Reserves &amp; Contingent Resources'!AA53</f>
        <v>3738.7161427803308</v>
      </c>
      <c r="AB53" s="32">
        <f>'[1]Reserves &amp; Contingent Resources'!AB53</f>
        <v>41.855039099929272</v>
      </c>
      <c r="AC53" s="32">
        <f>'[1]Reserves &amp; Contingent Resources'!AC53</f>
        <v>4.4538690999292712</v>
      </c>
      <c r="AD53" s="32">
        <f>'[1]Reserves &amp; Contingent Resources'!AD53</f>
        <v>37.40117</v>
      </c>
      <c r="AE53" s="32">
        <f>'[1]Reserves &amp; Contingent Resources'!AE53</f>
        <v>2703.2407126739963</v>
      </c>
      <c r="AF53" s="32">
        <f>'[1]Reserves &amp; Contingent Resources'!AF53</f>
        <v>2520.1464402666211</v>
      </c>
      <c r="AH53" s="32">
        <f>'[1]Reserves &amp; Contingent Resources'!AH53</f>
        <v>3738.7161427803308</v>
      </c>
      <c r="AI53" s="32">
        <f>'[1]Reserves &amp; Contingent Resources'!AI53</f>
        <v>337</v>
      </c>
      <c r="AJ53" s="32">
        <f>'[1]Reserves &amp; Contingent Resources'!AJ53</f>
        <v>178</v>
      </c>
      <c r="AK53" s="32">
        <f>'[1]Reserves &amp; Contingent Resources'!AK53</f>
        <v>177</v>
      </c>
      <c r="AL53" s="32">
        <f>'[1]Reserves &amp; Contingent Resources'!AL53</f>
        <v>-182.9585073919761</v>
      </c>
      <c r="AM53" s="32">
        <f>'[1]Reserves &amp; Contingent Resources'!AM53</f>
        <v>2520.1464402666211</v>
      </c>
      <c r="AN53" s="32">
        <f>'[1]Reserves &amp; Contingent Resources'!AN53</f>
        <v>176</v>
      </c>
      <c r="AO53" s="32">
        <f>'[1]Reserves &amp; Contingent Resources'!AO53</f>
        <v>121</v>
      </c>
      <c r="AP53" s="32">
        <f>'[1]Reserves &amp; Contingent Resources'!AP53</f>
        <v>88</v>
      </c>
      <c r="AQ53" s="33">
        <f>'[1]Reserves &amp; Contingent Resources'!AQ53</f>
        <v>1000000</v>
      </c>
      <c r="AR53" s="33">
        <f>'[1]Reserves &amp; Contingent Resources'!AR53</f>
        <v>-1000000</v>
      </c>
      <c r="AT53" s="33"/>
      <c r="AU53" s="33"/>
      <c r="AV53" s="33"/>
      <c r="AW53" s="32">
        <f>'[1]Reserves &amp; Contingent Resources'!AW53</f>
        <v>213.33333333333334</v>
      </c>
      <c r="AX53" s="32">
        <f>'[1]Reserves &amp; Contingent Resources'!AX53</f>
        <v>453.33333333333326</v>
      </c>
      <c r="AY53" s="32">
        <f>'[1]Reserves &amp; Contingent Resources'!AY53</f>
        <v>400.00000000000011</v>
      </c>
      <c r="BA53" s="33"/>
      <c r="BB53" s="33"/>
      <c r="BC53" s="33"/>
      <c r="BD53" s="32">
        <f>'[1]Reserves &amp; Contingent Resources'!BD53</f>
        <v>204.82699999999997</v>
      </c>
      <c r="BE53" s="32">
        <f>'[1]Reserves &amp; Contingent Resources'!BE53</f>
        <v>307.2405</v>
      </c>
      <c r="BF53" s="32">
        <f>'[1]Reserves &amp; Contingent Resources'!BF53</f>
        <v>225.30969999999991</v>
      </c>
      <c r="BH53" s="32">
        <f>'[1]Reserves &amp; Contingent Resources'!BH53</f>
        <v>4430.7161427803312</v>
      </c>
      <c r="BI53" s="32"/>
      <c r="BJ53" s="32"/>
      <c r="BK53" s="32"/>
      <c r="BL53" s="32">
        <f>'[1]Reserves &amp; Contingent Resources'!BL53</f>
        <v>4644.0494761136642</v>
      </c>
      <c r="BM53" s="32">
        <f>'[1]Reserves &amp; Contingent Resources'!BM53</f>
        <v>5097.3828094469982</v>
      </c>
      <c r="BN53" s="32">
        <f>'[1]Reserves &amp; Contingent Resources'!BN53</f>
        <v>5497.3828094469982</v>
      </c>
      <c r="BP53" s="32">
        <f>'[1]Reserves &amp; Contingent Resources'!BP53</f>
        <v>2905.1464402666211</v>
      </c>
      <c r="BQ53" s="32"/>
      <c r="BR53" s="32"/>
      <c r="BS53" s="32"/>
      <c r="BT53" s="32">
        <f>'[1]Reserves &amp; Contingent Resources'!BT53</f>
        <v>3109.9734402666209</v>
      </c>
      <c r="BU53" s="32">
        <f>'[1]Reserves &amp; Contingent Resources'!BU53</f>
        <v>3417.2139402666212</v>
      </c>
      <c r="BV53" s="32">
        <f>'[1]Reserves &amp; Contingent Resources'!BV53</f>
        <v>3642.523640266621</v>
      </c>
    </row>
    <row r="54" spans="1:74" x14ac:dyDescent="0.45">
      <c r="A54">
        <f t="shared" si="4"/>
        <v>2017</v>
      </c>
      <c r="B54" s="32">
        <f>'[1]Reserves &amp; Contingent Resources'!B54</f>
        <v>333</v>
      </c>
      <c r="C54" s="32">
        <f>'[1]Reserves &amp; Contingent Resources'!C54</f>
        <v>507</v>
      </c>
      <c r="D54" s="32">
        <f>'[1]Reserves &amp; Contingent Resources'!D54</f>
        <v>600</v>
      </c>
      <c r="E54" s="32"/>
      <c r="F54" s="33"/>
      <c r="G54" s="33"/>
      <c r="H54" s="33"/>
      <c r="I54" s="32"/>
      <c r="J54" s="32">
        <f>'[1]Reserves &amp; Contingent Resources'!J54</f>
        <v>387</v>
      </c>
      <c r="K54" s="32">
        <f>'[1]Reserves &amp; Contingent Resources'!K54</f>
        <v>688</v>
      </c>
      <c r="L54" s="32">
        <f>'[1]Reserves &amp; Contingent Resources'!L54</f>
        <v>1040</v>
      </c>
      <c r="N54" s="32">
        <f>'[1]Reserves &amp; Contingent Resources'!N54</f>
        <v>181</v>
      </c>
      <c r="O54" s="32">
        <f>'[1]Reserves &amp; Contingent Resources'!O54</f>
        <v>279</v>
      </c>
      <c r="P54" s="32">
        <f>'[1]Reserves &amp; Contingent Resources'!P54</f>
        <v>345</v>
      </c>
      <c r="Q54" s="32"/>
      <c r="R54" s="32"/>
      <c r="S54" s="32"/>
      <c r="T54" s="32"/>
      <c r="U54" s="32"/>
      <c r="V54" s="32">
        <f>'[1]Reserves &amp; Contingent Resources'!V54</f>
        <v>187</v>
      </c>
      <c r="W54" s="32">
        <f>'[1]Reserves &amp; Contingent Resources'!W54</f>
        <v>378</v>
      </c>
      <c r="X54" s="32">
        <f>'[1]Reserves &amp; Contingent Resources'!X54</f>
        <v>560</v>
      </c>
      <c r="Z54" s="32">
        <f>'[1]Reserves &amp; Contingent Resources'!Z54</f>
        <v>46.630360000000003</v>
      </c>
      <c r="AA54" s="32">
        <f>'[1]Reserves &amp; Contingent Resources'!AA54</f>
        <v>3785.3465027803309</v>
      </c>
      <c r="AB54" s="32">
        <f>'[1]Reserves &amp; Contingent Resources'!AB54</f>
        <v>42.240929953250927</v>
      </c>
      <c r="AC54" s="32">
        <f>'[1]Reserves &amp; Contingent Resources'!AC54</f>
        <v>4.4237099532509276</v>
      </c>
      <c r="AD54" s="32">
        <f>'[1]Reserves &amp; Contingent Resources'!AD54</f>
        <v>37.817219999999999</v>
      </c>
      <c r="AE54" s="32">
        <f>'[1]Reserves &amp; Contingent Resources'!AE54</f>
        <v>2745.4816426272473</v>
      </c>
      <c r="AF54" s="32">
        <f>'[1]Reserves &amp; Contingent Resources'!AF54</f>
        <v>2557.963660266621</v>
      </c>
      <c r="AH54" s="32">
        <f>'[1]Reserves &amp; Contingent Resources'!AH54</f>
        <v>3785.3465027803309</v>
      </c>
      <c r="AI54" s="32">
        <f>'[1]Reserves &amp; Contingent Resources'!AI54</f>
        <v>333</v>
      </c>
      <c r="AJ54" s="32">
        <f>'[1]Reserves &amp; Contingent Resources'!AJ54</f>
        <v>174</v>
      </c>
      <c r="AK54" s="32">
        <f>'[1]Reserves &amp; Contingent Resources'!AK54</f>
        <v>93</v>
      </c>
      <c r="AL54" s="32">
        <f>'[1]Reserves &amp; Contingent Resources'!AL54</f>
        <v>-187.38221734522702</v>
      </c>
      <c r="AM54" s="32">
        <f>'[1]Reserves &amp; Contingent Resources'!AM54</f>
        <v>2557.963660266621</v>
      </c>
      <c r="AN54" s="32">
        <f>'[1]Reserves &amp; Contingent Resources'!AN54</f>
        <v>181</v>
      </c>
      <c r="AO54" s="32">
        <f>'[1]Reserves &amp; Contingent Resources'!AO54</f>
        <v>98</v>
      </c>
      <c r="AP54" s="32">
        <f>'[1]Reserves &amp; Contingent Resources'!AP54</f>
        <v>66</v>
      </c>
      <c r="AQ54" s="33">
        <f>'[1]Reserves &amp; Contingent Resources'!AQ54</f>
        <v>1000000</v>
      </c>
      <c r="AR54" s="33">
        <f>'[1]Reserves &amp; Contingent Resources'!AR54</f>
        <v>-1000000</v>
      </c>
      <c r="AT54" s="33"/>
      <c r="AU54" s="33"/>
      <c r="AV54" s="33"/>
      <c r="AW54" s="32">
        <f>'[1]Reserves &amp; Contingent Resources'!AW54</f>
        <v>387</v>
      </c>
      <c r="AX54" s="32">
        <f>'[1]Reserves &amp; Contingent Resources'!AX54</f>
        <v>301</v>
      </c>
      <c r="AY54" s="32">
        <f>'[1]Reserves &amp; Contingent Resources'!AY54</f>
        <v>352</v>
      </c>
      <c r="BA54" s="33"/>
      <c r="BB54" s="33"/>
      <c r="BC54" s="33"/>
      <c r="BD54" s="32">
        <f>'[1]Reserves &amp; Contingent Resources'!BD54</f>
        <v>187</v>
      </c>
      <c r="BE54" s="32">
        <f>'[1]Reserves &amp; Contingent Resources'!BE54</f>
        <v>191</v>
      </c>
      <c r="BF54" s="32">
        <f>'[1]Reserves &amp; Contingent Resources'!BF54</f>
        <v>182</v>
      </c>
      <c r="BH54" s="32">
        <f>'[1]Reserves &amp; Contingent Resources'!BH54</f>
        <v>4385.3465027803304</v>
      </c>
      <c r="BI54" s="32"/>
      <c r="BJ54" s="32"/>
      <c r="BK54" s="32"/>
      <c r="BL54" s="32">
        <f>'[1]Reserves &amp; Contingent Resources'!BL54</f>
        <v>4772.3465027803304</v>
      </c>
      <c r="BM54" s="32">
        <f>'[1]Reserves &amp; Contingent Resources'!BM54</f>
        <v>5073.3465027803304</v>
      </c>
      <c r="BN54" s="32">
        <f>'[1]Reserves &amp; Contingent Resources'!BN54</f>
        <v>5425.3465027803304</v>
      </c>
      <c r="BP54" s="32">
        <f>'[1]Reserves &amp; Contingent Resources'!BP54</f>
        <v>2902.963660266621</v>
      </c>
      <c r="BQ54" s="32"/>
      <c r="BR54" s="32"/>
      <c r="BS54" s="32"/>
      <c r="BT54" s="32">
        <f>'[1]Reserves &amp; Contingent Resources'!BT54</f>
        <v>3089.963660266621</v>
      </c>
      <c r="BU54" s="32">
        <f>'[1]Reserves &amp; Contingent Resources'!BU54</f>
        <v>3280.963660266621</v>
      </c>
      <c r="BV54" s="32">
        <f>'[1]Reserves &amp; Contingent Resources'!BV54</f>
        <v>3462.963660266621</v>
      </c>
    </row>
    <row r="55" spans="1:74" x14ac:dyDescent="0.45">
      <c r="A55">
        <f t="shared" si="4"/>
        <v>2018</v>
      </c>
      <c r="B55" s="32">
        <f>'[1]Reserves &amp; Contingent Resources'!B55</f>
        <v>360</v>
      </c>
      <c r="C55" s="32">
        <f>'[1]Reserves &amp; Contingent Resources'!C55</f>
        <v>507</v>
      </c>
      <c r="D55" s="32">
        <f>'[1]Reserves &amp; Contingent Resources'!D55</f>
        <v>627</v>
      </c>
      <c r="E55" s="32"/>
      <c r="F55" s="33"/>
      <c r="G55" s="33"/>
      <c r="H55" s="33"/>
      <c r="I55" s="32"/>
      <c r="J55" s="32">
        <f>'[1]Reserves &amp; Contingent Resources'!J55</f>
        <v>400</v>
      </c>
      <c r="K55" s="32">
        <f>'[1]Reserves &amp; Contingent Resources'!K55</f>
        <v>680</v>
      </c>
      <c r="L55" s="32">
        <f>'[1]Reserves &amp; Contingent Resources'!L55</f>
        <v>1080</v>
      </c>
      <c r="N55" s="32">
        <f>'[1]Reserves &amp; Contingent Resources'!N55</f>
        <v>181</v>
      </c>
      <c r="O55" s="32">
        <f>'[1]Reserves &amp; Contingent Resources'!O55</f>
        <v>279</v>
      </c>
      <c r="P55" s="32">
        <f>'[1]Reserves &amp; Contingent Resources'!P55</f>
        <v>329</v>
      </c>
      <c r="Q55" s="32"/>
      <c r="R55" s="32"/>
      <c r="S55" s="32"/>
      <c r="T55" s="32"/>
      <c r="U55" s="32"/>
      <c r="V55" s="32">
        <f>'[1]Reserves &amp; Contingent Resources'!V55</f>
        <v>197</v>
      </c>
      <c r="W55" s="32">
        <f>'[1]Reserves &amp; Contingent Resources'!W55</f>
        <v>378</v>
      </c>
      <c r="X55" s="32">
        <f>'[1]Reserves &amp; Contingent Resources'!X55</f>
        <v>591</v>
      </c>
      <c r="Z55" s="32">
        <f>'[1]Reserves &amp; Contingent Resources'!Z55</f>
        <v>51.187560000000005</v>
      </c>
      <c r="AA55" s="32">
        <f>'[1]Reserves &amp; Contingent Resources'!AA55</f>
        <v>3836.5340627803307</v>
      </c>
      <c r="AB55" s="32">
        <f>'[1]Reserves &amp; Contingent Resources'!AB55</f>
        <v>40.778885131670499</v>
      </c>
      <c r="AC55" s="32">
        <f>'[1]Reserves &amp; Contingent Resources'!AC55</f>
        <v>4.4094151316704995</v>
      </c>
      <c r="AD55" s="32">
        <f>'[1]Reserves &amp; Contingent Resources'!AD55</f>
        <v>36.36947</v>
      </c>
      <c r="AE55" s="32">
        <f>'[1]Reserves &amp; Contingent Resources'!AE55</f>
        <v>2786.2605277589178</v>
      </c>
      <c r="AF55" s="32">
        <f>'[1]Reserves &amp; Contingent Resources'!AF55</f>
        <v>2594.3331302666211</v>
      </c>
      <c r="AH55" s="32">
        <f>'[1]Reserves &amp; Contingent Resources'!AH55</f>
        <v>3836.5340627803307</v>
      </c>
      <c r="AI55" s="32">
        <f>'[1]Reserves &amp; Contingent Resources'!AI55</f>
        <v>360</v>
      </c>
      <c r="AJ55" s="32">
        <f>'[1]Reserves &amp; Contingent Resources'!AJ55</f>
        <v>147</v>
      </c>
      <c r="AK55" s="32">
        <f>'[1]Reserves &amp; Contingent Resources'!AK55</f>
        <v>120</v>
      </c>
      <c r="AL55" s="32">
        <f>'[1]Reserves &amp; Contingent Resources'!AL55</f>
        <v>-191.79163247689752</v>
      </c>
      <c r="AM55" s="32">
        <f>'[1]Reserves &amp; Contingent Resources'!AM55</f>
        <v>2594.3331302666211</v>
      </c>
      <c r="AN55" s="32">
        <f>'[1]Reserves &amp; Contingent Resources'!AN55</f>
        <v>181</v>
      </c>
      <c r="AO55" s="32">
        <f>'[1]Reserves &amp; Contingent Resources'!AO55</f>
        <v>98</v>
      </c>
      <c r="AP55" s="32">
        <f>'[1]Reserves &amp; Contingent Resources'!AP55</f>
        <v>50</v>
      </c>
      <c r="AQ55" s="33">
        <f>'[1]Reserves &amp; Contingent Resources'!AQ55</f>
        <v>1000000</v>
      </c>
      <c r="AR55" s="33">
        <f>'[1]Reserves &amp; Contingent Resources'!AR55</f>
        <v>-1000000</v>
      </c>
      <c r="AT55" s="33"/>
      <c r="AU55" s="33"/>
      <c r="AV55" s="33"/>
      <c r="AW55" s="32">
        <f>'[1]Reserves &amp; Contingent Resources'!AW55</f>
        <v>400</v>
      </c>
      <c r="AX55" s="32">
        <f>'[1]Reserves &amp; Contingent Resources'!AX55</f>
        <v>280</v>
      </c>
      <c r="AY55" s="32">
        <f>'[1]Reserves &amp; Contingent Resources'!AY55</f>
        <v>400</v>
      </c>
      <c r="BA55" s="33"/>
      <c r="BB55" s="33"/>
      <c r="BC55" s="33"/>
      <c r="BD55" s="32">
        <f>'[1]Reserves &amp; Contingent Resources'!BD55</f>
        <v>197</v>
      </c>
      <c r="BE55" s="32">
        <f>'[1]Reserves &amp; Contingent Resources'!BE55</f>
        <v>181</v>
      </c>
      <c r="BF55" s="32">
        <f>'[1]Reserves &amp; Contingent Resources'!BF55</f>
        <v>213</v>
      </c>
      <c r="BH55" s="32">
        <f>'[1]Reserves &amp; Contingent Resources'!BH55</f>
        <v>4463.5340627803307</v>
      </c>
      <c r="BI55" s="32"/>
      <c r="BJ55" s="32"/>
      <c r="BK55" s="32"/>
      <c r="BL55" s="32">
        <f>'[1]Reserves &amp; Contingent Resources'!BL55</f>
        <v>4863.5340627803307</v>
      </c>
      <c r="BM55" s="32">
        <f>'[1]Reserves &amp; Contingent Resources'!BM55</f>
        <v>5143.5340627803307</v>
      </c>
      <c r="BN55" s="32">
        <f>'[1]Reserves &amp; Contingent Resources'!BN55</f>
        <v>5543.5340627803307</v>
      </c>
      <c r="BP55" s="32">
        <f>'[1]Reserves &amp; Contingent Resources'!BP55</f>
        <v>2923.3331302666211</v>
      </c>
      <c r="BQ55" s="32"/>
      <c r="BR55" s="32"/>
      <c r="BS55" s="32"/>
      <c r="BT55" s="32">
        <f>'[1]Reserves &amp; Contingent Resources'!BT55</f>
        <v>3120.3331302666211</v>
      </c>
      <c r="BU55" s="32">
        <f>'[1]Reserves &amp; Contingent Resources'!BU55</f>
        <v>3301.3331302666211</v>
      </c>
      <c r="BV55" s="32">
        <f>'[1]Reserves &amp; Contingent Resources'!BV55</f>
        <v>3514.3331302666211</v>
      </c>
    </row>
    <row r="56" spans="1:74" x14ac:dyDescent="0.45">
      <c r="A56">
        <f t="shared" si="4"/>
        <v>2019</v>
      </c>
      <c r="B56" s="32">
        <f>'[1]Reserves &amp; Contingent Resources'!B56</f>
        <v>339</v>
      </c>
      <c r="C56" s="32">
        <f>'[1]Reserves &amp; Contingent Resources'!C56</f>
        <v>481</v>
      </c>
      <c r="D56" s="32">
        <f>'[1]Reserves &amp; Contingent Resources'!D56</f>
        <v>589</v>
      </c>
      <c r="E56" s="32"/>
      <c r="F56" s="33"/>
      <c r="G56" s="33"/>
      <c r="H56" s="33"/>
      <c r="I56" s="32"/>
      <c r="J56" s="32">
        <f>'[1]Reserves &amp; Contingent Resources'!J56</f>
        <v>399</v>
      </c>
      <c r="K56" s="32">
        <f>'[1]Reserves &amp; Contingent Resources'!K56</f>
        <v>680</v>
      </c>
      <c r="L56" s="32">
        <f>'[1]Reserves &amp; Contingent Resources'!L56</f>
        <v>1117</v>
      </c>
      <c r="N56" s="32">
        <f>'[1]Reserves &amp; Contingent Resources'!N56</f>
        <v>174</v>
      </c>
      <c r="O56" s="32">
        <f>'[1]Reserves &amp; Contingent Resources'!O56</f>
        <v>260</v>
      </c>
      <c r="P56" s="32">
        <f>'[1]Reserves &amp; Contingent Resources'!P56</f>
        <v>311</v>
      </c>
      <c r="Q56" s="32"/>
      <c r="R56" s="32"/>
      <c r="S56" s="32"/>
      <c r="T56" s="32"/>
      <c r="U56" s="32"/>
      <c r="V56" s="32">
        <f>'[1]Reserves &amp; Contingent Resources'!V56</f>
        <v>184</v>
      </c>
      <c r="W56" s="32">
        <f>'[1]Reserves &amp; Contingent Resources'!W56</f>
        <v>374</v>
      </c>
      <c r="X56" s="32">
        <f>'[1]Reserves &amp; Contingent Resources'!X56</f>
        <v>620</v>
      </c>
      <c r="Z56" s="32">
        <f>'[1]Reserves &amp; Contingent Resources'!Z56</f>
        <v>52.488370000000003</v>
      </c>
      <c r="AA56" s="32">
        <f>'[1]Reserves &amp; Contingent Resources'!AA56</f>
        <v>3889.0224327803307</v>
      </c>
      <c r="AB56" s="32">
        <f>'[1]Reserves &amp; Contingent Resources'!AB56</f>
        <v>39.215036675213859</v>
      </c>
      <c r="AC56" s="32">
        <f>'[1]Reserves &amp; Contingent Resources'!AC56</f>
        <v>4.5694666752138602</v>
      </c>
      <c r="AD56" s="32">
        <f>'[1]Reserves &amp; Contingent Resources'!AD56</f>
        <v>34.645569999999999</v>
      </c>
      <c r="AE56" s="32">
        <f>'[1]Reserves &amp; Contingent Resources'!AE56</f>
        <v>2825.4755644341317</v>
      </c>
      <c r="AF56" s="32">
        <f>'[1]Reserves &amp; Contingent Resources'!AF56</f>
        <v>2628.9787002666212</v>
      </c>
      <c r="AH56" s="32">
        <f>'[1]Reserves &amp; Contingent Resources'!AH56</f>
        <v>3889.0224327803307</v>
      </c>
      <c r="AI56" s="32">
        <f>'[1]Reserves &amp; Contingent Resources'!AI56</f>
        <v>339</v>
      </c>
      <c r="AJ56" s="32">
        <f>'[1]Reserves &amp; Contingent Resources'!AJ56</f>
        <v>142</v>
      </c>
      <c r="AK56" s="32">
        <f>'[1]Reserves &amp; Contingent Resources'!AK56</f>
        <v>108</v>
      </c>
      <c r="AL56" s="32">
        <f>'[1]Reserves &amp; Contingent Resources'!AL56</f>
        <v>-196.36109915211136</v>
      </c>
      <c r="AM56" s="32">
        <f>'[1]Reserves &amp; Contingent Resources'!AM56</f>
        <v>2628.9787002666212</v>
      </c>
      <c r="AN56" s="32">
        <f>'[1]Reserves &amp; Contingent Resources'!AN56</f>
        <v>174</v>
      </c>
      <c r="AO56" s="32">
        <f>'[1]Reserves &amp; Contingent Resources'!AO56</f>
        <v>86</v>
      </c>
      <c r="AP56" s="32">
        <f>'[1]Reserves &amp; Contingent Resources'!AP56</f>
        <v>51</v>
      </c>
      <c r="AQ56" s="33">
        <f>'[1]Reserves &amp; Contingent Resources'!AQ56</f>
        <v>1000000</v>
      </c>
      <c r="AR56" s="33">
        <f>'[1]Reserves &amp; Contingent Resources'!AR56</f>
        <v>-1000000</v>
      </c>
      <c r="AT56" s="33"/>
      <c r="AU56" s="33"/>
      <c r="AV56" s="33"/>
      <c r="AW56" s="32">
        <f>'[1]Reserves &amp; Contingent Resources'!AW56</f>
        <v>399</v>
      </c>
      <c r="AX56" s="32">
        <f>'[1]Reserves &amp; Contingent Resources'!AX56</f>
        <v>281</v>
      </c>
      <c r="AY56" s="32">
        <f>'[1]Reserves &amp; Contingent Resources'!AY56</f>
        <v>437</v>
      </c>
      <c r="BA56" s="33"/>
      <c r="BB56" s="33"/>
      <c r="BC56" s="33"/>
      <c r="BD56" s="32">
        <f>'[1]Reserves &amp; Contingent Resources'!BD56</f>
        <v>184</v>
      </c>
      <c r="BE56" s="32">
        <f>'[1]Reserves &amp; Contingent Resources'!BE56</f>
        <v>190</v>
      </c>
      <c r="BF56" s="32">
        <f>'[1]Reserves &amp; Contingent Resources'!BF56</f>
        <v>246</v>
      </c>
      <c r="BH56" s="32">
        <f>'[1]Reserves &amp; Contingent Resources'!BH56</f>
        <v>4478.0224327803307</v>
      </c>
      <c r="BI56" s="32"/>
      <c r="BJ56" s="32"/>
      <c r="BK56" s="32"/>
      <c r="BL56" s="32">
        <f>'[1]Reserves &amp; Contingent Resources'!BL56</f>
        <v>4877.0224327803307</v>
      </c>
      <c r="BM56" s="32">
        <f>'[1]Reserves &amp; Contingent Resources'!BM56</f>
        <v>5158.0224327803307</v>
      </c>
      <c r="BN56" s="32">
        <f>'[1]Reserves &amp; Contingent Resources'!BN56</f>
        <v>5595.0224327803307</v>
      </c>
      <c r="BP56" s="32">
        <f>'[1]Reserves &amp; Contingent Resources'!BP56</f>
        <v>2939.9787002666212</v>
      </c>
      <c r="BQ56" s="32"/>
      <c r="BR56" s="32"/>
      <c r="BS56" s="32"/>
      <c r="BT56" s="32">
        <f>'[1]Reserves &amp; Contingent Resources'!BT56</f>
        <v>3123.9787002666212</v>
      </c>
      <c r="BU56" s="32">
        <f>'[1]Reserves &amp; Contingent Resources'!BU56</f>
        <v>3313.9787002666212</v>
      </c>
      <c r="BV56" s="32">
        <f>'[1]Reserves &amp; Contingent Resources'!BV56</f>
        <v>3559.9787002666212</v>
      </c>
    </row>
    <row r="57" spans="1:74" x14ac:dyDescent="0.45">
      <c r="A57">
        <f t="shared" si="4"/>
        <v>2020</v>
      </c>
      <c r="B57" s="32">
        <f>'[1]Reserves &amp; Contingent Resources'!B57</f>
        <v>262</v>
      </c>
      <c r="C57" s="32">
        <f>'[1]Reserves &amp; Contingent Resources'!C57</f>
        <v>411</v>
      </c>
      <c r="D57" s="32">
        <f>'[1]Reserves &amp; Contingent Resources'!D57</f>
        <v>490</v>
      </c>
      <c r="E57" s="32"/>
      <c r="F57" s="33"/>
      <c r="G57" s="33"/>
      <c r="H57" s="33"/>
      <c r="I57" s="32"/>
      <c r="J57" s="32">
        <f>'[1]Reserves &amp; Contingent Resources'!J57</f>
        <v>377</v>
      </c>
      <c r="K57" s="32">
        <f>'[1]Reserves &amp; Contingent Resources'!K57</f>
        <v>633</v>
      </c>
      <c r="L57" s="32">
        <f>'[1]Reserves &amp; Contingent Resources'!L57</f>
        <v>1042</v>
      </c>
      <c r="N57" s="32">
        <f>'[1]Reserves &amp; Contingent Resources'!N57</f>
        <v>133</v>
      </c>
      <c r="O57" s="32">
        <f>'[1]Reserves &amp; Contingent Resources'!O57</f>
        <v>221</v>
      </c>
      <c r="P57" s="32">
        <f>'[1]Reserves &amp; Contingent Resources'!P57</f>
        <v>280</v>
      </c>
      <c r="Q57" s="32"/>
      <c r="R57" s="32"/>
      <c r="S57" s="32"/>
      <c r="T57" s="32"/>
      <c r="U57" s="32"/>
      <c r="V57" s="32">
        <f>'[1]Reserves &amp; Contingent Resources'!V57</f>
        <v>168</v>
      </c>
      <c r="W57" s="32">
        <f>'[1]Reserves &amp; Contingent Resources'!W57</f>
        <v>339</v>
      </c>
      <c r="X57" s="32">
        <f>'[1]Reserves &amp; Contingent Resources'!X57</f>
        <v>575</v>
      </c>
      <c r="Z57" s="32">
        <f>'[1]Reserves &amp; Contingent Resources'!Z57</f>
        <v>48.984390000000005</v>
      </c>
      <c r="AA57" s="32">
        <f>'[1]Reserves &amp; Contingent Resources'!AA57</f>
        <v>3938.0068227803308</v>
      </c>
      <c r="AB57" s="32">
        <f>'[1]Reserves &amp; Contingent Resources'!AB57</f>
        <v>39.321210008249146</v>
      </c>
      <c r="AC57" s="32">
        <f>'[1]Reserves &amp; Contingent Resources'!AC57</f>
        <v>4.4027300082491436</v>
      </c>
      <c r="AD57" s="32">
        <f>'[1]Reserves &amp; Contingent Resources'!AD57</f>
        <v>34.918480000000002</v>
      </c>
      <c r="AE57" s="32">
        <f>'[1]Reserves &amp; Contingent Resources'!AE57</f>
        <v>2864.7967744423809</v>
      </c>
      <c r="AF57" s="32">
        <f>'[1]Reserves &amp; Contingent Resources'!AF57</f>
        <v>2663.897180266621</v>
      </c>
      <c r="AH57" s="32">
        <f>'[1]Reserves &amp; Contingent Resources'!AH57</f>
        <v>3938.0068227803308</v>
      </c>
      <c r="AI57" s="32">
        <f>'[1]Reserves &amp; Contingent Resources'!AI57</f>
        <v>262</v>
      </c>
      <c r="AJ57" s="32">
        <f>'[1]Reserves &amp; Contingent Resources'!AJ57</f>
        <v>149</v>
      </c>
      <c r="AK57" s="32">
        <f>'[1]Reserves &amp; Contingent Resources'!AK57</f>
        <v>79</v>
      </c>
      <c r="AL57" s="32">
        <f>'[1]Reserves &amp; Contingent Resources'!AL57</f>
        <v>-200.7638291603605</v>
      </c>
      <c r="AM57" s="32">
        <f>'[1]Reserves &amp; Contingent Resources'!AM57</f>
        <v>2663.897180266621</v>
      </c>
      <c r="AN57" s="32">
        <f>'[1]Reserves &amp; Contingent Resources'!AN57</f>
        <v>133</v>
      </c>
      <c r="AO57" s="32">
        <f>'[1]Reserves &amp; Contingent Resources'!AO57</f>
        <v>88</v>
      </c>
      <c r="AP57" s="32">
        <f>'[1]Reserves &amp; Contingent Resources'!AP57</f>
        <v>59</v>
      </c>
      <c r="AQ57" s="33">
        <f>'[1]Reserves &amp; Contingent Resources'!AQ57</f>
        <v>1000000</v>
      </c>
      <c r="AR57" s="33">
        <f>'[1]Reserves &amp; Contingent Resources'!AR57</f>
        <v>-1000000</v>
      </c>
      <c r="AT57" s="33"/>
      <c r="AU57" s="33"/>
      <c r="AV57" s="33"/>
      <c r="AW57" s="32">
        <f>'[1]Reserves &amp; Contingent Resources'!AW57</f>
        <v>377</v>
      </c>
      <c r="AX57" s="32">
        <f>'[1]Reserves &amp; Contingent Resources'!AX57</f>
        <v>256</v>
      </c>
      <c r="AY57" s="32">
        <f>'[1]Reserves &amp; Contingent Resources'!AY57</f>
        <v>409</v>
      </c>
      <c r="BA57" s="33"/>
      <c r="BB57" s="33"/>
      <c r="BC57" s="33"/>
      <c r="BD57" s="32">
        <f>'[1]Reserves &amp; Contingent Resources'!BD57</f>
        <v>168</v>
      </c>
      <c r="BE57" s="32">
        <f>'[1]Reserves &amp; Contingent Resources'!BE57</f>
        <v>171</v>
      </c>
      <c r="BF57" s="32">
        <f>'[1]Reserves &amp; Contingent Resources'!BF57</f>
        <v>236</v>
      </c>
      <c r="BH57" s="32">
        <f>'[1]Reserves &amp; Contingent Resources'!BH57</f>
        <v>4428.0068227803313</v>
      </c>
      <c r="BI57" s="32"/>
      <c r="BJ57" s="32"/>
      <c r="BK57" s="32"/>
      <c r="BL57" s="32">
        <f>'[1]Reserves &amp; Contingent Resources'!BL57</f>
        <v>4805.0068227803313</v>
      </c>
      <c r="BM57" s="32">
        <f>'[1]Reserves &amp; Contingent Resources'!BM57</f>
        <v>5061.0068227803313</v>
      </c>
      <c r="BN57" s="32">
        <f>'[1]Reserves &amp; Contingent Resources'!BN57</f>
        <v>5470.0068227803313</v>
      </c>
      <c r="BP57" s="32">
        <f>'[1]Reserves &amp; Contingent Resources'!BP57</f>
        <v>2943.897180266621</v>
      </c>
      <c r="BQ57" s="32"/>
      <c r="BR57" s="32"/>
      <c r="BS57" s="32"/>
      <c r="BT57" s="32">
        <f>'[1]Reserves &amp; Contingent Resources'!BT57</f>
        <v>3111.897180266621</v>
      </c>
      <c r="BU57" s="32">
        <f>'[1]Reserves &amp; Contingent Resources'!BU57</f>
        <v>3282.897180266621</v>
      </c>
      <c r="BV57" s="32">
        <f>'[1]Reserves &amp; Contingent Resources'!BV57</f>
        <v>3518.897180266621</v>
      </c>
    </row>
    <row r="58" spans="1:74" x14ac:dyDescent="0.45">
      <c r="A58">
        <f t="shared" si="4"/>
        <v>2021</v>
      </c>
      <c r="B58" s="32">
        <f>'[1]Reserves &amp; Contingent Resources'!B58</f>
        <v>237</v>
      </c>
      <c r="C58" s="32">
        <f>'[1]Reserves &amp; Contingent Resources'!C58</f>
        <v>357</v>
      </c>
      <c r="D58" s="32">
        <f>'[1]Reserves &amp; Contingent Resources'!D58</f>
        <v>426</v>
      </c>
      <c r="E58" s="32"/>
      <c r="F58" s="33"/>
      <c r="G58" s="33"/>
      <c r="H58" s="33"/>
      <c r="I58" s="32"/>
      <c r="J58" s="32">
        <f>'[1]Reserves &amp; Contingent Resources'!J58</f>
        <v>370</v>
      </c>
      <c r="K58" s="32">
        <f>'[1]Reserves &amp; Contingent Resources'!K58</f>
        <v>602</v>
      </c>
      <c r="L58" s="32">
        <f>'[1]Reserves &amp; Contingent Resources'!L58</f>
        <v>981</v>
      </c>
      <c r="N58" s="32">
        <f>'[1]Reserves &amp; Contingent Resources'!N58</f>
        <v>146</v>
      </c>
      <c r="O58" s="32">
        <f>'[1]Reserves &amp; Contingent Resources'!O58</f>
        <v>213</v>
      </c>
      <c r="P58" s="32">
        <f>'[1]Reserves &amp; Contingent Resources'!P58</f>
        <v>266</v>
      </c>
      <c r="Q58" s="32"/>
      <c r="R58" s="32"/>
      <c r="S58" s="32"/>
      <c r="T58" s="32"/>
      <c r="U58" s="32"/>
      <c r="V58" s="32">
        <f>'[1]Reserves &amp; Contingent Resources'!V58</f>
        <v>160</v>
      </c>
      <c r="W58" s="32">
        <f>'[1]Reserves &amp; Contingent Resources'!W58</f>
        <v>316</v>
      </c>
      <c r="X58" s="32">
        <f>'[1]Reserves &amp; Contingent Resources'!X58</f>
        <v>528</v>
      </c>
      <c r="Z58" s="32">
        <f>'[1]Reserves &amp; Contingent Resources'!Z58</f>
        <v>40.866</v>
      </c>
      <c r="AA58" s="32">
        <f>'[1]Reserves &amp; Contingent Resources'!AA58</f>
        <v>3978.8728227803308</v>
      </c>
      <c r="AB58" s="32">
        <f>'[1]Reserves &amp; Contingent Resources'!AB58</f>
        <v>32.606823878752905</v>
      </c>
      <c r="AC58" s="32">
        <f>'[1]Reserves &amp; Contingent Resources'!AC58</f>
        <v>3.7439738787529073</v>
      </c>
      <c r="AD58" s="32">
        <f>'[1]Reserves &amp; Contingent Resources'!AD58</f>
        <v>28.862849999999998</v>
      </c>
      <c r="AE58" s="32">
        <f>'[1]Reserves &amp; Contingent Resources'!AE58</f>
        <v>2897.4035983211338</v>
      </c>
      <c r="AF58" s="32">
        <f>'[1]Reserves &amp; Contingent Resources'!AF58</f>
        <v>2692.760030266621</v>
      </c>
      <c r="AH58" s="32">
        <f>'[1]Reserves &amp; Contingent Resources'!AH58</f>
        <v>3978.8728227803308</v>
      </c>
      <c r="AI58" s="32">
        <f>'[1]Reserves &amp; Contingent Resources'!AI58</f>
        <v>237</v>
      </c>
      <c r="AJ58" s="32">
        <f>'[1]Reserves &amp; Contingent Resources'!AJ58</f>
        <v>120</v>
      </c>
      <c r="AK58" s="32">
        <f>'[1]Reserves &amp; Contingent Resources'!AK58</f>
        <v>69</v>
      </c>
      <c r="AL58" s="32">
        <f>'[1]Reserves &amp; Contingent Resources'!AL58</f>
        <v>-204.50780303911341</v>
      </c>
      <c r="AM58" s="32">
        <f>'[1]Reserves &amp; Contingent Resources'!AM58</f>
        <v>2692.760030266621</v>
      </c>
      <c r="AN58" s="32">
        <f>'[1]Reserves &amp; Contingent Resources'!AN58</f>
        <v>146</v>
      </c>
      <c r="AO58" s="32">
        <f>'[1]Reserves &amp; Contingent Resources'!AO58</f>
        <v>67</v>
      </c>
      <c r="AP58" s="32">
        <f>'[1]Reserves &amp; Contingent Resources'!AP58</f>
        <v>53</v>
      </c>
      <c r="AQ58" s="33">
        <f>'[1]Reserves &amp; Contingent Resources'!AQ58</f>
        <v>1000000</v>
      </c>
      <c r="AR58" s="33">
        <f>'[1]Reserves &amp; Contingent Resources'!AR58</f>
        <v>-1000000</v>
      </c>
      <c r="AT58" s="33"/>
      <c r="AU58" s="33"/>
      <c r="AV58" s="33"/>
      <c r="AW58" s="32">
        <f>'[1]Reserves &amp; Contingent Resources'!AW58</f>
        <v>370</v>
      </c>
      <c r="AX58" s="32">
        <f>'[1]Reserves &amp; Contingent Resources'!AX58</f>
        <v>232</v>
      </c>
      <c r="AY58" s="32">
        <f>'[1]Reserves &amp; Contingent Resources'!AY58</f>
        <v>379</v>
      </c>
      <c r="BA58" s="33"/>
      <c r="BB58" s="33"/>
      <c r="BC58" s="33"/>
      <c r="BD58" s="32">
        <f>'[1]Reserves &amp; Contingent Resources'!BD58</f>
        <v>160</v>
      </c>
      <c r="BE58" s="32">
        <f>'[1]Reserves &amp; Contingent Resources'!BE58</f>
        <v>156</v>
      </c>
      <c r="BF58" s="32">
        <f>'[1]Reserves &amp; Contingent Resources'!BF58</f>
        <v>212</v>
      </c>
      <c r="BH58" s="32">
        <f>'[1]Reserves &amp; Contingent Resources'!BH58</f>
        <v>4404.8728227803313</v>
      </c>
      <c r="BI58" s="32"/>
      <c r="BJ58" s="32"/>
      <c r="BK58" s="32"/>
      <c r="BL58" s="32">
        <f>'[1]Reserves &amp; Contingent Resources'!BL58</f>
        <v>4774.8728227803313</v>
      </c>
      <c r="BM58" s="32">
        <f>'[1]Reserves &amp; Contingent Resources'!BM58</f>
        <v>5006.8728227803313</v>
      </c>
      <c r="BN58" s="32">
        <f>'[1]Reserves &amp; Contingent Resources'!BN58</f>
        <v>5385.8728227803313</v>
      </c>
      <c r="BP58" s="32">
        <f>'[1]Reserves &amp; Contingent Resources'!BP58</f>
        <v>2958.760030266621</v>
      </c>
      <c r="BQ58" s="32"/>
      <c r="BR58" s="32"/>
      <c r="BS58" s="32"/>
      <c r="BT58" s="32">
        <f>'[1]Reserves &amp; Contingent Resources'!BT58</f>
        <v>3118.760030266621</v>
      </c>
      <c r="BU58" s="32">
        <f>'[1]Reserves &amp; Contingent Resources'!BU58</f>
        <v>3274.760030266621</v>
      </c>
      <c r="BV58" s="32">
        <f>'[1]Reserves &amp; Contingent Resources'!BV58</f>
        <v>3486.760030266621</v>
      </c>
    </row>
    <row r="59" spans="1:74" x14ac:dyDescent="0.45">
      <c r="A59">
        <f t="shared" si="4"/>
        <v>2022</v>
      </c>
      <c r="B59" s="32">
        <f>'[1]Reserves &amp; Contingent Resources'!B59</f>
        <v>205</v>
      </c>
      <c r="C59" s="32">
        <f>'[1]Reserves &amp; Contingent Resources'!C59</f>
        <v>313</v>
      </c>
      <c r="D59" s="32">
        <f>'[1]Reserves &amp; Contingent Resources'!D59</f>
        <v>380</v>
      </c>
      <c r="E59" s="32"/>
      <c r="F59" s="33"/>
      <c r="G59" s="33"/>
      <c r="H59" s="33"/>
      <c r="I59" s="32"/>
      <c r="J59" s="32">
        <f>'[1]Reserves &amp; Contingent Resources'!J59</f>
        <v>376</v>
      </c>
      <c r="K59" s="32">
        <f>'[1]Reserves &amp; Contingent Resources'!K59</f>
        <v>612</v>
      </c>
      <c r="L59" s="32">
        <f>'[1]Reserves &amp; Contingent Resources'!L59</f>
        <v>988</v>
      </c>
      <c r="N59" s="32">
        <f>'[1]Reserves &amp; Contingent Resources'!N59</f>
        <v>131</v>
      </c>
      <c r="O59" s="32">
        <f>'[1]Reserves &amp; Contingent Resources'!O59</f>
        <v>189</v>
      </c>
      <c r="P59" s="32">
        <f>'[1]Reserves &amp; Contingent Resources'!P59</f>
        <v>231</v>
      </c>
      <c r="Q59" s="32"/>
      <c r="R59" s="32"/>
      <c r="S59" s="32"/>
      <c r="T59" s="32"/>
      <c r="U59" s="32"/>
      <c r="V59" s="32">
        <f>'[1]Reserves &amp; Contingent Resources'!V59</f>
        <v>167</v>
      </c>
      <c r="W59" s="32">
        <f>'[1]Reserves &amp; Contingent Resources'!W59</f>
        <v>315</v>
      </c>
      <c r="X59" s="32">
        <f>'[1]Reserves &amp; Contingent Resources'!X59</f>
        <v>525</v>
      </c>
      <c r="Z59" s="32">
        <f>'[1]Reserves &amp; Contingent Resources'!Z59</f>
        <v>38.165599999999998</v>
      </c>
      <c r="AA59" s="32">
        <f>'[1]Reserves &amp; Contingent Resources'!AA59</f>
        <v>4017.0384227803306</v>
      </c>
      <c r="AB59" s="32">
        <f>'[1]Reserves &amp; Contingent Resources'!AB59</f>
        <v>37.727100979999996</v>
      </c>
      <c r="AC59" s="32">
        <f>'[1]Reserves &amp; Contingent Resources'!AC59</f>
        <v>3.8424309800000032</v>
      </c>
      <c r="AD59" s="32">
        <f>'[1]Reserves &amp; Contingent Resources'!AD59</f>
        <v>33.884669999999993</v>
      </c>
      <c r="AE59" s="32">
        <f>'[1]Reserves &amp; Contingent Resources'!AE59</f>
        <v>2935.130699301134</v>
      </c>
      <c r="AF59" s="32">
        <f>'[1]Reserves &amp; Contingent Resources'!AF59</f>
        <v>2726.6447002666209</v>
      </c>
      <c r="AH59" s="32">
        <f>'[1]Reserves &amp; Contingent Resources'!AH59</f>
        <v>4017.0384227803306</v>
      </c>
      <c r="AI59" s="32">
        <f>'[1]Reserves &amp; Contingent Resources'!AI59</f>
        <v>205</v>
      </c>
      <c r="AJ59" s="32">
        <f>'[1]Reserves &amp; Contingent Resources'!AJ59</f>
        <v>108</v>
      </c>
      <c r="AK59" s="32">
        <f>'[1]Reserves &amp; Contingent Resources'!AK59</f>
        <v>67</v>
      </c>
      <c r="AL59" s="32">
        <f>'[1]Reserves &amp; Contingent Resources'!AL59</f>
        <v>-208.35023401911343</v>
      </c>
      <c r="AM59" s="32">
        <f>'[1]Reserves &amp; Contingent Resources'!AM59</f>
        <v>2726.6447002666209</v>
      </c>
      <c r="AN59" s="32">
        <f>'[1]Reserves &amp; Contingent Resources'!AN59</f>
        <v>131</v>
      </c>
      <c r="AO59" s="32">
        <f>'[1]Reserves &amp; Contingent Resources'!AO59</f>
        <v>58</v>
      </c>
      <c r="AP59" s="32">
        <f>'[1]Reserves &amp; Contingent Resources'!AP59</f>
        <v>42</v>
      </c>
      <c r="AQ59" s="33">
        <f>'[1]Reserves &amp; Contingent Resources'!AQ59</f>
        <v>1000000</v>
      </c>
      <c r="AR59" s="33">
        <f>'[1]Reserves &amp; Contingent Resources'!AR59</f>
        <v>-1000000</v>
      </c>
      <c r="AT59" s="33"/>
      <c r="AU59" s="33"/>
      <c r="AV59" s="33"/>
      <c r="AW59" s="32">
        <f>'[1]Reserves &amp; Contingent Resources'!AW59</f>
        <v>376</v>
      </c>
      <c r="AX59" s="32">
        <f>'[1]Reserves &amp; Contingent Resources'!AX59</f>
        <v>236</v>
      </c>
      <c r="AY59" s="32">
        <f>'[1]Reserves &amp; Contingent Resources'!AY59</f>
        <v>376</v>
      </c>
      <c r="BA59" s="33"/>
      <c r="BB59" s="33"/>
      <c r="BC59" s="33"/>
      <c r="BD59" s="32">
        <f>'[1]Reserves &amp; Contingent Resources'!BD59</f>
        <v>167</v>
      </c>
      <c r="BE59" s="32">
        <f>'[1]Reserves &amp; Contingent Resources'!BE59</f>
        <v>148</v>
      </c>
      <c r="BF59" s="32">
        <f>'[1]Reserves &amp; Contingent Resources'!BF59</f>
        <v>210</v>
      </c>
      <c r="BH59" s="32">
        <f>'[1]Reserves &amp; Contingent Resources'!BH59</f>
        <v>4397.0384227803306</v>
      </c>
      <c r="BI59" s="32"/>
      <c r="BJ59" s="32"/>
      <c r="BK59" s="32"/>
      <c r="BL59" s="32">
        <f>'[1]Reserves &amp; Contingent Resources'!BL59</f>
        <v>4773.0384227803306</v>
      </c>
      <c r="BM59" s="32">
        <f>'[1]Reserves &amp; Contingent Resources'!BM59</f>
        <v>5009.0384227803306</v>
      </c>
      <c r="BN59" s="32">
        <f>'[1]Reserves &amp; Contingent Resources'!BN59</f>
        <v>5385.0384227803306</v>
      </c>
      <c r="BP59" s="32">
        <f>'[1]Reserves &amp; Contingent Resources'!BP59</f>
        <v>2957.6447002666209</v>
      </c>
      <c r="BQ59" s="32"/>
      <c r="BR59" s="32"/>
      <c r="BS59" s="32"/>
      <c r="BT59" s="32">
        <f>'[1]Reserves &amp; Contingent Resources'!BT59</f>
        <v>3124.6447002666209</v>
      </c>
      <c r="BU59" s="32">
        <f>'[1]Reserves &amp; Contingent Resources'!BU59</f>
        <v>3272.6447002666209</v>
      </c>
      <c r="BV59" s="32">
        <f>'[1]Reserves &amp; Contingent Resources'!BV59</f>
        <v>3482.6447002666209</v>
      </c>
    </row>
    <row r="60" spans="1:74" x14ac:dyDescent="0.45">
      <c r="A60">
        <f t="shared" si="4"/>
        <v>2023</v>
      </c>
      <c r="B60" s="32">
        <f>'[1]Reserves &amp; Contingent Resources'!B60</f>
        <v>196</v>
      </c>
      <c r="C60" s="32">
        <f>'[1]Reserves &amp; Contingent Resources'!C60</f>
        <v>302</v>
      </c>
      <c r="D60" s="32">
        <f>'[1]Reserves &amp; Contingent Resources'!D60</f>
        <v>359</v>
      </c>
      <c r="E60" s="32"/>
      <c r="F60" s="33"/>
      <c r="G60" s="33"/>
      <c r="H60" s="33"/>
      <c r="I60" s="32"/>
      <c r="J60" s="32">
        <f>'[1]Reserves &amp; Contingent Resources'!J60</f>
        <v>341</v>
      </c>
      <c r="K60" s="32">
        <f>'[1]Reserves &amp; Contingent Resources'!K60</f>
        <v>562</v>
      </c>
      <c r="L60" s="32">
        <f>'[1]Reserves &amp; Contingent Resources'!L60</f>
        <v>909</v>
      </c>
      <c r="N60" s="32">
        <f>'[1]Reserves &amp; Contingent Resources'!N60</f>
        <v>119</v>
      </c>
      <c r="O60" s="32">
        <f>'[1]Reserves &amp; Contingent Resources'!O60</f>
        <v>173</v>
      </c>
      <c r="P60" s="32">
        <f>'[1]Reserves &amp; Contingent Resources'!P60</f>
        <v>215</v>
      </c>
      <c r="Q60" s="32"/>
      <c r="R60" s="32"/>
      <c r="S60" s="32"/>
      <c r="T60" s="32"/>
      <c r="U60" s="32"/>
      <c r="V60" s="32">
        <f>'[1]Reserves &amp; Contingent Resources'!V60</f>
        <v>157</v>
      </c>
      <c r="W60" s="32">
        <f>'[1]Reserves &amp; Contingent Resources'!W60</f>
        <v>303</v>
      </c>
      <c r="X60" s="32">
        <f>'[1]Reserves &amp; Contingent Resources'!X60</f>
        <v>504</v>
      </c>
      <c r="Z60" s="32">
        <f>'[1]Reserves &amp; Contingent Resources'!Z60</f>
        <v>33.361409999999999</v>
      </c>
      <c r="AA60" s="32">
        <f>'[1]Reserves &amp; Contingent Resources'!AA60</f>
        <v>4050.3998327803306</v>
      </c>
      <c r="AB60" s="32">
        <f>'[1]Reserves &amp; Contingent Resources'!AB60</f>
        <v>34.049482159999997</v>
      </c>
      <c r="AC60" s="32">
        <f>'[1]Reserves &amp; Contingent Resources'!AC60</f>
        <v>3.5943321599999969</v>
      </c>
      <c r="AD60" s="32">
        <f>'[1]Reserves &amp; Contingent Resources'!AD60</f>
        <v>30.45515</v>
      </c>
      <c r="AE60" s="32">
        <f>'[1]Reserves &amp; Contingent Resources'!AE60</f>
        <v>2969.180181461134</v>
      </c>
      <c r="AF60" s="32">
        <f>'[1]Reserves &amp; Contingent Resources'!AF60</f>
        <v>2757.0998502666207</v>
      </c>
      <c r="AH60" s="32">
        <f>'[1]Reserves &amp; Contingent Resources'!AH60</f>
        <v>4050.3998327803306</v>
      </c>
      <c r="AI60" s="32">
        <f>'[1]Reserves &amp; Contingent Resources'!AI60</f>
        <v>196</v>
      </c>
      <c r="AJ60" s="32">
        <f>'[1]Reserves &amp; Contingent Resources'!AJ60</f>
        <v>106</v>
      </c>
      <c r="AK60" s="32">
        <f>'[1]Reserves &amp; Contingent Resources'!AK60</f>
        <v>57</v>
      </c>
      <c r="AL60" s="32">
        <f>'[1]Reserves &amp; Contingent Resources'!AL60</f>
        <v>-211.94456617911342</v>
      </c>
      <c r="AM60" s="32">
        <f>'[1]Reserves &amp; Contingent Resources'!AM60</f>
        <v>2757.0998502666207</v>
      </c>
      <c r="AN60" s="32">
        <f>'[1]Reserves &amp; Contingent Resources'!AN60</f>
        <v>119</v>
      </c>
      <c r="AO60" s="32">
        <f>'[1]Reserves &amp; Contingent Resources'!AO60</f>
        <v>54</v>
      </c>
      <c r="AP60" s="32">
        <f>'[1]Reserves &amp; Contingent Resources'!AP60</f>
        <v>42</v>
      </c>
      <c r="AQ60" s="33">
        <f>'[1]Reserves &amp; Contingent Resources'!AQ60</f>
        <v>1000000</v>
      </c>
      <c r="AR60" s="33">
        <f>'[1]Reserves &amp; Contingent Resources'!AR60</f>
        <v>-1000000</v>
      </c>
      <c r="AT60" s="33"/>
      <c r="AU60" s="33"/>
      <c r="AV60" s="33"/>
      <c r="AW60" s="32">
        <f>'[1]Reserves &amp; Contingent Resources'!AW60</f>
        <v>341</v>
      </c>
      <c r="AX60" s="32">
        <f>'[1]Reserves &amp; Contingent Resources'!AX60</f>
        <v>221</v>
      </c>
      <c r="AY60" s="32">
        <f>'[1]Reserves &amp; Contingent Resources'!AY60</f>
        <v>347</v>
      </c>
      <c r="BA60" s="33"/>
      <c r="BB60" s="33"/>
      <c r="BC60" s="33"/>
      <c r="BD60" s="32">
        <f>'[1]Reserves &amp; Contingent Resources'!BD60</f>
        <v>157</v>
      </c>
      <c r="BE60" s="32">
        <f>'[1]Reserves &amp; Contingent Resources'!BE60</f>
        <v>146</v>
      </c>
      <c r="BF60" s="32">
        <f>'[1]Reserves &amp; Contingent Resources'!BF60</f>
        <v>201</v>
      </c>
      <c r="BH60" s="32">
        <f>'[1]Reserves &amp; Contingent Resources'!BH60</f>
        <v>4409.3998327803311</v>
      </c>
      <c r="BI60" s="32"/>
      <c r="BJ60" s="32"/>
      <c r="BK60" s="32"/>
      <c r="BL60" s="32">
        <f>'[1]Reserves &amp; Contingent Resources'!BL60</f>
        <v>4750.3998327803311</v>
      </c>
      <c r="BM60" s="32">
        <f>'[1]Reserves &amp; Contingent Resources'!BM60</f>
        <v>4971.3998327803311</v>
      </c>
      <c r="BN60" s="32">
        <f>'[1]Reserves &amp; Contingent Resources'!BN60</f>
        <v>5318.3998327803311</v>
      </c>
      <c r="BP60" s="32">
        <f>'[1]Reserves &amp; Contingent Resources'!BP60</f>
        <v>2972.0998502666207</v>
      </c>
      <c r="BQ60" s="32"/>
      <c r="BR60" s="32"/>
      <c r="BS60" s="32"/>
      <c r="BT60" s="32">
        <f>'[1]Reserves &amp; Contingent Resources'!BT60</f>
        <v>3129.0998502666207</v>
      </c>
      <c r="BU60" s="32">
        <f>'[1]Reserves &amp; Contingent Resources'!BU60</f>
        <v>3275.0998502666207</v>
      </c>
      <c r="BV60" s="32">
        <f>'[1]Reserves &amp; Contingent Resources'!BV60</f>
        <v>3476.0998502666207</v>
      </c>
    </row>
    <row r="61" spans="1:74" x14ac:dyDescent="0.45">
      <c r="A61">
        <f t="shared" si="4"/>
        <v>2024</v>
      </c>
      <c r="B61" s="32">
        <f>'[1]Reserves &amp; Contingent Resources'!B61</f>
        <v>171</v>
      </c>
      <c r="C61" s="32">
        <f>'[1]Reserves &amp; Contingent Resources'!C61</f>
        <v>261</v>
      </c>
      <c r="D61" s="32">
        <f>'[1]Reserves &amp; Contingent Resources'!D61</f>
        <v>319</v>
      </c>
      <c r="E61" s="32"/>
      <c r="F61" s="33"/>
      <c r="G61" s="33"/>
      <c r="H61" s="33"/>
      <c r="I61" s="32"/>
      <c r="J61" s="32">
        <f>'[1]Reserves &amp; Contingent Resources'!J61</f>
        <v>343</v>
      </c>
      <c r="K61" s="32">
        <f>'[1]Reserves &amp; Contingent Resources'!K61</f>
        <v>570</v>
      </c>
      <c r="L61" s="32">
        <f>'[1]Reserves &amp; Contingent Resources'!L61</f>
        <v>928</v>
      </c>
      <c r="N61" s="32">
        <f>'[1]Reserves &amp; Contingent Resources'!N61</f>
        <v>103</v>
      </c>
      <c r="O61" s="32">
        <f>'[1]Reserves &amp; Contingent Resources'!O61</f>
        <v>148</v>
      </c>
      <c r="P61" s="32">
        <f>'[1]Reserves &amp; Contingent Resources'!P61</f>
        <v>193</v>
      </c>
      <c r="Q61" s="32"/>
      <c r="R61" s="32"/>
      <c r="S61" s="32"/>
      <c r="T61" s="32"/>
      <c r="U61" s="32"/>
      <c r="V61" s="32">
        <f>'[1]Reserves &amp; Contingent Resources'!V61</f>
        <v>160</v>
      </c>
      <c r="W61" s="32">
        <f>'[1]Reserves &amp; Contingent Resources'!W61</f>
        <v>324</v>
      </c>
      <c r="X61" s="32">
        <f>'[1]Reserves &amp; Contingent Resources'!X61</f>
        <v>547</v>
      </c>
      <c r="Z61" s="32">
        <f>'[1]Reserves &amp; Contingent Resources'!Z61</f>
        <v>30.387599999999999</v>
      </c>
      <c r="AA61" s="32">
        <f>'[1]Reserves &amp; Contingent Resources'!AA61</f>
        <v>4080.7874327803306</v>
      </c>
      <c r="AB61" s="32">
        <f>'[1]Reserves &amp; Contingent Resources'!AB61</f>
        <v>30.83006</v>
      </c>
      <c r="AC61" s="32">
        <f>'[1]Reserves &amp; Contingent Resources'!AC61</f>
        <v>3.4244899999999987</v>
      </c>
      <c r="AD61" s="32">
        <f>'[1]Reserves &amp; Contingent Resources'!AD61</f>
        <v>27.405570000000001</v>
      </c>
      <c r="AE61" s="32">
        <f>'[1]Reserves &amp; Contingent Resources'!AE61</f>
        <v>3000.0102414611338</v>
      </c>
      <c r="AF61" s="32">
        <f>'[1]Reserves &amp; Contingent Resources'!AF61</f>
        <v>2784.5054202666206</v>
      </c>
      <c r="AH61" s="32">
        <f>'[1]Reserves &amp; Contingent Resources'!AH61</f>
        <v>4080.7874327803306</v>
      </c>
      <c r="AI61" s="32">
        <f>'[1]Reserves &amp; Contingent Resources'!AI61</f>
        <v>171</v>
      </c>
      <c r="AJ61" s="32">
        <f>'[1]Reserves &amp; Contingent Resources'!AJ61</f>
        <v>90</v>
      </c>
      <c r="AK61" s="32">
        <f>'[1]Reserves &amp; Contingent Resources'!AK61</f>
        <v>58</v>
      </c>
      <c r="AL61" s="32">
        <f>'[1]Reserves &amp; Contingent Resources'!AL61</f>
        <v>-215.36905617911341</v>
      </c>
      <c r="AM61" s="32">
        <f>'[1]Reserves &amp; Contingent Resources'!AM61</f>
        <v>2784.5054202666206</v>
      </c>
      <c r="AN61" s="32">
        <f>'[1]Reserves &amp; Contingent Resources'!AN61</f>
        <v>103</v>
      </c>
      <c r="AO61" s="32">
        <f>'[1]Reserves &amp; Contingent Resources'!AO61</f>
        <v>45</v>
      </c>
      <c r="AP61" s="32">
        <f>'[1]Reserves &amp; Contingent Resources'!AP61</f>
        <v>45</v>
      </c>
      <c r="AQ61" s="33">
        <f>'[1]Reserves &amp; Contingent Resources'!AQ61</f>
        <v>1000000</v>
      </c>
      <c r="AR61" s="33">
        <f>'[1]Reserves &amp; Contingent Resources'!AR61</f>
        <v>-1000000</v>
      </c>
      <c r="AT61" s="33"/>
      <c r="AU61" s="33"/>
      <c r="AV61" s="33"/>
      <c r="AW61" s="32">
        <f>'[1]Reserves &amp; Contingent Resources'!AW61</f>
        <v>343</v>
      </c>
      <c r="AX61" s="32">
        <f>'[1]Reserves &amp; Contingent Resources'!AX61</f>
        <v>227</v>
      </c>
      <c r="AY61" s="32">
        <f>'[1]Reserves &amp; Contingent Resources'!AY61</f>
        <v>358</v>
      </c>
      <c r="BA61" s="33"/>
      <c r="BB61" s="33"/>
      <c r="BC61" s="33"/>
      <c r="BD61" s="32">
        <f>'[1]Reserves &amp; Contingent Resources'!BD61</f>
        <v>160</v>
      </c>
      <c r="BE61" s="32">
        <f>'[1]Reserves &amp; Contingent Resources'!BE61</f>
        <v>164</v>
      </c>
      <c r="BF61" s="32">
        <f>'[1]Reserves &amp; Contingent Resources'!BF61</f>
        <v>223</v>
      </c>
      <c r="BH61" s="32">
        <f>'[1]Reserves &amp; Contingent Resources'!BH61</f>
        <v>4399.7874327803311</v>
      </c>
      <c r="BI61" s="32"/>
      <c r="BJ61" s="32"/>
      <c r="BK61" s="32"/>
      <c r="BL61" s="32">
        <f>'[1]Reserves &amp; Contingent Resources'!BL61</f>
        <v>4742.7874327803311</v>
      </c>
      <c r="BM61" s="32">
        <f>'[1]Reserves &amp; Contingent Resources'!BM61</f>
        <v>4969.7874327803311</v>
      </c>
      <c r="BN61" s="32">
        <f>'[1]Reserves &amp; Contingent Resources'!BN61</f>
        <v>5327.7874327803311</v>
      </c>
      <c r="BP61" s="32">
        <f>'[1]Reserves &amp; Contingent Resources'!BP61</f>
        <v>2977.5054202666206</v>
      </c>
      <c r="BQ61" s="32"/>
      <c r="BR61" s="32"/>
      <c r="BS61" s="32"/>
      <c r="BT61" s="32">
        <f>'[1]Reserves &amp; Contingent Resources'!BT61</f>
        <v>3137.5054202666206</v>
      </c>
      <c r="BU61" s="32">
        <f>'[1]Reserves &amp; Contingent Resources'!BU61</f>
        <v>3301.5054202666206</v>
      </c>
      <c r="BV61" s="32">
        <f>'[1]Reserves &amp; Contingent Resources'!BV61</f>
        <v>3524.5054202666206</v>
      </c>
    </row>
    <row r="62" spans="1:74" x14ac:dyDescent="0.45">
      <c r="B62" s="33"/>
      <c r="C62" s="33"/>
      <c r="D62" s="33"/>
      <c r="J62" s="32"/>
      <c r="K62" s="32"/>
      <c r="L62" s="32"/>
    </row>
    <row r="63" spans="1:74" x14ac:dyDescent="0.45">
      <c r="J63" s="32"/>
      <c r="K63" s="32"/>
      <c r="L63" s="3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Accessible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 estimates of oil and gas reserves and contingent resources 1973 to 2024</dc:title>
  <dc:creator>Mike Earp</dc:creator>
  <cp:lastModifiedBy>Ian Furneaux (North Sea Transition Authority)</cp:lastModifiedBy>
  <dcterms:created xsi:type="dcterms:W3CDTF">2025-10-13T08:58:57Z</dcterms:created>
  <dcterms:modified xsi:type="dcterms:W3CDTF">2025-10-16T13:16:21Z</dcterms:modified>
</cp:coreProperties>
</file>